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820"/>
  </bookViews>
  <sheets>
    <sheet name="Sytuacje" sheetId="1" r:id="rId1"/>
  </sheets>
  <definedNames>
    <definedName name="a" localSheetId="0">Sytuacje!$7:$7</definedName>
    <definedName name="kkk" localSheetId="0">Sytuacje!$7:$7</definedName>
    <definedName name="Print_Titles" localSheetId="0">Sytuacje!$7:$7</definedName>
  </definedNames>
  <calcPr calcId="145621"/>
</workbook>
</file>

<file path=xl/calcChain.xml><?xml version="1.0" encoding="utf-8"?>
<calcChain xmlns="http://schemas.openxmlformats.org/spreadsheetml/2006/main">
  <c r="N18" i="1" l="1"/>
  <c r="N17" i="1" l="1"/>
  <c r="L19" i="1" l="1"/>
  <c r="N9" i="1"/>
  <c r="N10" i="1"/>
  <c r="N11" i="1"/>
  <c r="N12" i="1"/>
  <c r="N13" i="1"/>
  <c r="N14" i="1"/>
  <c r="N15" i="1"/>
  <c r="N16" i="1"/>
  <c r="N19" i="1" l="1"/>
  <c r="N20" i="1" s="1"/>
</calcChain>
</file>

<file path=xl/sharedStrings.xml><?xml version="1.0" encoding="utf-8"?>
<sst xmlns="http://schemas.openxmlformats.org/spreadsheetml/2006/main" count="72" uniqueCount="46">
  <si>
    <t>Lokalizacja</t>
  </si>
  <si>
    <t>ME5</t>
  </si>
  <si>
    <t>ME4b</t>
  </si>
  <si>
    <t>SUMA</t>
  </si>
  <si>
    <t>Moc z obliczeń [W]</t>
  </si>
  <si>
    <t>Sytuacja nr</t>
  </si>
  <si>
    <t>Suma mocy opraw [kW]:</t>
  </si>
  <si>
    <t>klasa oświetlenia</t>
  </si>
  <si>
    <t>układ</t>
  </si>
  <si>
    <t>moduł [m]</t>
  </si>
  <si>
    <t>odległość od krawędzi [m]</t>
  </si>
  <si>
    <t>ilość opraw</t>
  </si>
  <si>
    <t>jednostronny</t>
  </si>
  <si>
    <t>średnia szerokość drogi [m]</t>
  </si>
  <si>
    <t>średnia szerokość chodnika [m]</t>
  </si>
  <si>
    <t>średnia wysokość zawieszenia oprawy [m]</t>
  </si>
  <si>
    <t>nie dotyczy</t>
  </si>
  <si>
    <t>DW744 i główne drogi w gminie</t>
  </si>
  <si>
    <t>drogi 5m mod.40 -2m</t>
  </si>
  <si>
    <t>drogi 5m mod.50 -4m</t>
  </si>
  <si>
    <t>drogi 5m mod.40 -4m z chodnikiem</t>
  </si>
  <si>
    <t>drogi 4m mod.45 -2m</t>
  </si>
  <si>
    <t>drogi 4m mod.45 -4m</t>
  </si>
  <si>
    <t>drogi boczne, nieasfaltowe</t>
  </si>
  <si>
    <t>parking centrum, obok urzędu</t>
  </si>
  <si>
    <t>ME3c</t>
  </si>
  <si>
    <t>S2</t>
  </si>
  <si>
    <t>S1</t>
  </si>
  <si>
    <t>Modernizacja oświetlenia drogowego na terenie Gminy Mirzec</t>
  </si>
  <si>
    <t>Załącznik nr 1a - tabela do obliczeń fotometrycznych - zestawienie sumaryczne mocy opraw dla zadania pn.:</t>
  </si>
  <si>
    <t>Oświadczam, że:</t>
  </si>
  <si>
    <t>2) sumaryczna moc znamionowa dostarczonych opraw oświetleniowych mieścić się w  przedziale od 110 kW do 127 kW</t>
  </si>
  <si>
    <t>Suma mocy opraw [kW]</t>
  </si>
  <si>
    <t>a</t>
  </si>
  <si>
    <t>b</t>
  </si>
  <si>
    <t>(a*b)/1000</t>
  </si>
  <si>
    <t>3) proponowana minimalna moc opraw oświetleniowych to 29 W</t>
  </si>
  <si>
    <t>4) w obliczeniach fotometrycznych przyjęto instalację opraw oświetleniowych pod kątem od 0 do 5 stopni do powierzchni jezdni</t>
  </si>
  <si>
    <t>Obliczenia fotometryczne należy wykonać zgodnie z normą PN-EN13201:2007 Oświetlenie dróg korzystając z poniższysz parametrów dla poszczególnych sytuacji oświetleniowych, przy wykorzystaniu bezpłatnego oprogramowania Dialux. Wyniki obliczeń - moc oprawy - należy wpisać do kolumny oznaczonej na kolor żółty - "Moc z obliczeń [W]". Arkusz przeliczy automatycznie wartość końcową "Suma mocy opraw [kW]".</t>
  </si>
  <si>
    <t>1) obliczenia fotometryczne zostały opracowane zgodnie z wymaganiami z SWZ</t>
  </si>
  <si>
    <t>wysięgnik nad linią [m]</t>
  </si>
  <si>
    <t>oprawy zasilane z OZE</t>
  </si>
  <si>
    <t>**</t>
  </si>
  <si>
    <t>** według Dokumentacji Projektowej - stała moc opraw oświetleniowych zasilanych z OZE - 45W</t>
  </si>
  <si>
    <t>oprawy parkowe - montaż na szczycie słupa</t>
  </si>
  <si>
    <t>5) oprawy oświetleniowe zastosowane w obliczeniach fotometrycznych spełniają wymagania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</si>
</sst>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scheme val="minor"/>
    </font>
    <font>
      <sz val="10"/>
      <name val="Calibri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scheme val="minor"/>
    </font>
    <font>
      <b/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7" fillId="0" borderId="0"/>
  </cellStyleXfs>
  <cellXfs count="7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2" fillId="0" borderId="0" xfId="2" applyNumberFormat="1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1" xfId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43" fontId="8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/>
    </xf>
    <xf numFmtId="0" fontId="9" fillId="0" borderId="1" xfId="3" applyNumberFormat="1" applyFont="1" applyBorder="1" applyAlignment="1">
      <alignment horizontal="center"/>
    </xf>
    <xf numFmtId="0" fontId="10" fillId="0" borderId="1" xfId="3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2" fillId="0" borderId="3" xfId="3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/>
    </xf>
    <xf numFmtId="1" fontId="11" fillId="0" borderId="4" xfId="2" applyNumberFormat="1" applyFont="1" applyBorder="1" applyAlignment="1">
      <alignment horizontal="center" vertical="center"/>
    </xf>
    <xf numFmtId="43" fontId="9" fillId="0" borderId="4" xfId="2" applyFont="1" applyBorder="1" applyAlignment="1">
      <alignment horizontal="center" vertical="center"/>
    </xf>
    <xf numFmtId="43" fontId="11" fillId="0" borderId="4" xfId="2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1" fontId="11" fillId="0" borderId="5" xfId="3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6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43" fontId="14" fillId="0" borderId="1" xfId="2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/>
    </xf>
    <xf numFmtId="165" fontId="14" fillId="0" borderId="7" xfId="1" applyNumberFormat="1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9" fillId="0" borderId="4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43" fontId="11" fillId="0" borderId="1" xfId="2" applyFont="1" applyBorder="1" applyAlignment="1">
      <alignment horizontal="center" vertical="center"/>
    </xf>
    <xf numFmtId="0" fontId="11" fillId="0" borderId="1" xfId="3" applyFont="1" applyFill="1" applyBorder="1" applyAlignment="1">
      <alignment horizontal="center"/>
    </xf>
    <xf numFmtId="43" fontId="11" fillId="0" borderId="1" xfId="2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43" fontId="11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165" fontId="11" fillId="0" borderId="1" xfId="3" applyNumberFormat="1" applyFont="1" applyFill="1" applyBorder="1" applyAlignment="1">
      <alignment horizontal="center" vertical="center"/>
    </xf>
    <xf numFmtId="0" fontId="12" fillId="0" borderId="1" xfId="3" applyNumberFormat="1" applyFont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4">
    <cellStyle name="Dziesiętny" xfId="2" builtinId="3"/>
    <cellStyle name="Normalny" xfId="0" builtinId="0"/>
    <cellStyle name="Normalny 2" xfId="1"/>
    <cellStyle name="Normalny 3" xfId="3"/>
  </cellStyles>
  <dxfs count="3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_z_ł_-;\-* #,##0\ _z_ł_-;_-* &quot;-&quot;??\ _z_ł_-;_-@_-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_z_ł_-;\-* #,##0\ _z_ł_-;_-* &quot;-&quot;??\ _z_ł_-;_-@_-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.0\ _z_ł_-;\-* #,##0.0\ _z_ł_-;_-* &quot;-&quot;??\ _z_ł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outline val="0"/>
        <shadow val="0"/>
        <u val="none"/>
        <vertAlign val="baseline"/>
        <sz val="10"/>
        <color rgb="FFFFFFFF"/>
        <name val="Calibri"/>
        <scheme val="minor"/>
      </font>
      <fill>
        <patternFill>
          <bgColor rgb="FF70AD47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outline="0"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3" defaultTableStyle="TableStyleMedium2" defaultPivotStyle="PivotStyleLight16">
    <tableStyle name="MySqlDefault" pivot="0" table="0" count="0"/>
    <tableStyle name="TableStyleQueryPreview" pivot="0" count="2">
      <tableStyleElement type="headerRow" dxfId="33"/>
      <tableStyleElement type="firstRowStripe" dxfId="32"/>
    </tableStyle>
    <tableStyle name="TableStyleQueryResult" pivot="0" count="3">
      <tableStyleElement type="wholeTable" dxfId="31"/>
      <tableStyleElement type="headerRow" dxfId="30"/>
      <tableStyleElement type="firstRowStripe" dxfId="29"/>
    </tableStyle>
  </tableStyles>
  <colors>
    <mruColors>
      <color rgb="FF99FF99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7:N19" totalsRowCount="1" headerRowDxfId="28" dataDxfId="27" totalsRowDxfId="26" headerRowCellStyle="Normalny 2">
  <autoFilter ref="B7:N18"/>
  <sortState ref="B8:Q78">
    <sortCondition ref="B7:B78"/>
  </sortState>
  <tableColumns count="13">
    <tableColumn id="20" name="Sytuacja nr" dataDxfId="25" totalsRowDxfId="12"/>
    <tableColumn id="3" name="Lokalizacja" totalsRowLabel="SUMA" dataDxfId="24" totalsRowDxfId="11"/>
    <tableColumn id="4" name="średnia szerokość drogi [m]" dataDxfId="23" totalsRowDxfId="10"/>
    <tableColumn id="10" name="średnia szerokość chodnika [m]" dataDxfId="22" totalsRowDxfId="9"/>
    <tableColumn id="5" name="klasa oświetlenia" dataDxfId="21" totalsRowDxfId="8"/>
    <tableColumn id="6" name="średnia wysokość zawieszenia oprawy [m]" dataDxfId="20" totalsRowDxfId="7" dataCellStyle="Dziesiętny"/>
    <tableColumn id="1" name="wysięgnik nad linią [m]" dataDxfId="19" totalsRowDxfId="6" dataCellStyle="Normalny 3"/>
    <tableColumn id="12" name="układ" dataDxfId="18" totalsRowDxfId="5" dataCellStyle="Dziesiętny"/>
    <tableColumn id="7" name="moduł [m]" dataDxfId="17" totalsRowDxfId="4"/>
    <tableColumn id="8" name="odległość od krawędzi [m]" dataDxfId="16" totalsRowDxfId="3"/>
    <tableColumn id="9" name="ilość opraw" totalsRowFunction="sum" dataDxfId="15" totalsRowDxfId="2"/>
    <tableColumn id="11" name="Moc z obliczeń [W]" dataDxfId="14" totalsRowDxfId="1"/>
    <tableColumn id="2" name="Suma mocy opraw [kW]" totalsRowFunction="sum" dataDxfId="13" totalsRowDxfId="0">
      <calculatedColumnFormula>ROUND(Tabela1[[#This Row],[Moc z obliczeń '[W']]]*Tabela1[[#This Row],[ilość opraw]]/1000,3)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showGridLines="0" tabSelected="1" zoomScaleNormal="100" zoomScalePageLayoutView="85" workbookViewId="0">
      <selection activeCell="C27" sqref="C27"/>
    </sheetView>
  </sheetViews>
  <sheetFormatPr defaultRowHeight="15"/>
  <cols>
    <col min="1" max="1" width="5.5703125" customWidth="1"/>
    <col min="2" max="2" width="7.7109375" style="4" customWidth="1"/>
    <col min="3" max="3" width="37.7109375" style="3" customWidth="1"/>
    <col min="4" max="5" width="12.7109375" customWidth="1"/>
    <col min="6" max="6" width="10.7109375" bestFit="1" customWidth="1"/>
    <col min="7" max="8" width="12.7109375" style="14" customWidth="1"/>
    <col min="9" max="9" width="14.85546875" style="2" bestFit="1" customWidth="1"/>
    <col min="10" max="10" width="8.85546875" style="1" customWidth="1"/>
    <col min="11" max="11" width="9.85546875" style="1" customWidth="1"/>
    <col min="12" max="12" width="10.42578125" style="5" customWidth="1"/>
    <col min="13" max="13" width="10.42578125" style="1" customWidth="1"/>
    <col min="14" max="14" width="10.85546875" style="1" customWidth="1"/>
    <col min="17" max="17" width="9.140625" style="4"/>
    <col min="18" max="18" width="11" style="1" customWidth="1"/>
    <col min="19" max="19" width="12.140625" style="1" customWidth="1"/>
    <col min="20" max="20" width="10" style="1" customWidth="1"/>
  </cols>
  <sheetData>
    <row r="1" spans="2:20" ht="15.75">
      <c r="B1" s="77" t="s">
        <v>29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20" ht="13.5" customHeight="1">
      <c r="B2" s="77" t="s">
        <v>28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40"/>
      <c r="P2" s="40"/>
      <c r="Q2" s="40"/>
    </row>
    <row r="3" spans="2:20">
      <c r="B3" s="75" t="s">
        <v>38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2:20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2:20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2:20" ht="13.5" customHeight="1"/>
    <row r="7" spans="2:20" ht="54.75" customHeight="1">
      <c r="B7" s="17" t="s">
        <v>5</v>
      </c>
      <c r="C7" s="17" t="s">
        <v>0</v>
      </c>
      <c r="D7" s="17" t="s">
        <v>13</v>
      </c>
      <c r="E7" s="17" t="s">
        <v>14</v>
      </c>
      <c r="F7" s="17" t="s">
        <v>7</v>
      </c>
      <c r="G7" s="18" t="s">
        <v>15</v>
      </c>
      <c r="H7" s="18" t="s">
        <v>40</v>
      </c>
      <c r="I7" s="19" t="s">
        <v>8</v>
      </c>
      <c r="J7" s="17" t="s">
        <v>9</v>
      </c>
      <c r="K7" s="17" t="s">
        <v>10</v>
      </c>
      <c r="L7" s="17" t="s">
        <v>11</v>
      </c>
      <c r="M7" s="17" t="s">
        <v>4</v>
      </c>
      <c r="N7" s="17" t="s">
        <v>32</v>
      </c>
      <c r="Q7"/>
      <c r="R7"/>
      <c r="S7"/>
      <c r="T7"/>
    </row>
    <row r="8" spans="2:20" ht="15" customHeight="1">
      <c r="B8" s="42"/>
      <c r="C8" s="43"/>
      <c r="D8" s="44"/>
      <c r="E8" s="45"/>
      <c r="F8" s="44"/>
      <c r="G8" s="46"/>
      <c r="H8" s="47"/>
      <c r="I8" s="46"/>
      <c r="J8" s="44"/>
      <c r="K8" s="48"/>
      <c r="L8" s="50" t="s">
        <v>33</v>
      </c>
      <c r="M8" s="51" t="s">
        <v>34</v>
      </c>
      <c r="N8" s="49" t="s">
        <v>35</v>
      </c>
      <c r="Q8"/>
      <c r="R8"/>
      <c r="S8"/>
      <c r="T8"/>
    </row>
    <row r="9" spans="2:20">
      <c r="B9" s="20">
        <v>1</v>
      </c>
      <c r="C9" s="21" t="s">
        <v>17</v>
      </c>
      <c r="D9" s="22">
        <v>7</v>
      </c>
      <c r="E9" s="23">
        <v>1.5</v>
      </c>
      <c r="F9" s="23" t="s">
        <v>25</v>
      </c>
      <c r="G9" s="23">
        <v>9</v>
      </c>
      <c r="H9" s="23">
        <v>1.5</v>
      </c>
      <c r="I9" s="23" t="s">
        <v>12</v>
      </c>
      <c r="J9" s="23">
        <v>45</v>
      </c>
      <c r="K9" s="24">
        <v>2</v>
      </c>
      <c r="L9" s="25">
        <v>334</v>
      </c>
      <c r="M9" s="26"/>
      <c r="N9" s="20">
        <f>ROUND(Tabela1[[#This Row],[Moc z obliczeń '[W']]]*Tabela1[[#This Row],[ilość opraw]]/1000,3)</f>
        <v>0</v>
      </c>
      <c r="Q9"/>
      <c r="R9"/>
      <c r="S9"/>
      <c r="T9"/>
    </row>
    <row r="10" spans="2:20">
      <c r="B10" s="20">
        <v>2</v>
      </c>
      <c r="C10" s="21" t="s">
        <v>18</v>
      </c>
      <c r="D10" s="22">
        <v>5</v>
      </c>
      <c r="E10" s="29" t="s">
        <v>16</v>
      </c>
      <c r="F10" s="23" t="s">
        <v>2</v>
      </c>
      <c r="G10" s="23">
        <v>9</v>
      </c>
      <c r="H10" s="23">
        <v>1.5</v>
      </c>
      <c r="I10" s="23" t="s">
        <v>12</v>
      </c>
      <c r="J10" s="23">
        <v>40</v>
      </c>
      <c r="K10" s="24">
        <v>2</v>
      </c>
      <c r="L10" s="25">
        <v>104</v>
      </c>
      <c r="M10" s="26"/>
      <c r="N10" s="20">
        <f>ROUND(Tabela1[[#This Row],[Moc z obliczeń '[W']]]*Tabela1[[#This Row],[ilość opraw]]/1000,3)</f>
        <v>0</v>
      </c>
      <c r="Q10"/>
      <c r="R10"/>
      <c r="S10"/>
      <c r="T10"/>
    </row>
    <row r="11" spans="2:20">
      <c r="B11" s="20">
        <v>3</v>
      </c>
      <c r="C11" s="21" t="s">
        <v>19</v>
      </c>
      <c r="D11" s="22">
        <v>5</v>
      </c>
      <c r="E11" s="29" t="s">
        <v>16</v>
      </c>
      <c r="F11" s="23" t="s">
        <v>2</v>
      </c>
      <c r="G11" s="23">
        <v>9</v>
      </c>
      <c r="H11" s="23">
        <v>1.5</v>
      </c>
      <c r="I11" s="23" t="s">
        <v>12</v>
      </c>
      <c r="J11" s="23">
        <v>47</v>
      </c>
      <c r="K11" s="24">
        <v>4</v>
      </c>
      <c r="L11" s="25">
        <v>159</v>
      </c>
      <c r="M11" s="26"/>
      <c r="N11" s="20">
        <f>ROUND(Tabela1[[#This Row],[Moc z obliczeń '[W']]]*Tabela1[[#This Row],[ilość opraw]]/1000,3)</f>
        <v>0</v>
      </c>
      <c r="Q11"/>
      <c r="R11"/>
      <c r="S11"/>
      <c r="T11"/>
    </row>
    <row r="12" spans="2:20">
      <c r="B12" s="20">
        <v>4</v>
      </c>
      <c r="C12" s="21" t="s">
        <v>20</v>
      </c>
      <c r="D12" s="22">
        <v>5</v>
      </c>
      <c r="E12" s="23">
        <v>1.5</v>
      </c>
      <c r="F12" s="23" t="s">
        <v>2</v>
      </c>
      <c r="G12" s="23">
        <v>9</v>
      </c>
      <c r="H12" s="23">
        <v>1.5</v>
      </c>
      <c r="I12" s="23" t="s">
        <v>12</v>
      </c>
      <c r="J12" s="23">
        <v>40</v>
      </c>
      <c r="K12" s="24">
        <v>4</v>
      </c>
      <c r="L12" s="25">
        <v>347</v>
      </c>
      <c r="M12" s="26"/>
      <c r="N12" s="20">
        <f>ROUND(Tabela1[[#This Row],[Moc z obliczeń '[W']]]*Tabela1[[#This Row],[ilość opraw]]/1000,3)</f>
        <v>0</v>
      </c>
      <c r="Q12"/>
      <c r="R12"/>
      <c r="S12"/>
      <c r="T12"/>
    </row>
    <row r="13" spans="2:20">
      <c r="B13" s="20">
        <v>5</v>
      </c>
      <c r="C13" s="21" t="s">
        <v>21</v>
      </c>
      <c r="D13" s="22">
        <v>4</v>
      </c>
      <c r="E13" s="29" t="s">
        <v>16</v>
      </c>
      <c r="F13" s="23" t="s">
        <v>1</v>
      </c>
      <c r="G13" s="23">
        <v>9</v>
      </c>
      <c r="H13" s="23">
        <v>1.5</v>
      </c>
      <c r="I13" s="23" t="s">
        <v>12</v>
      </c>
      <c r="J13" s="23">
        <v>45</v>
      </c>
      <c r="K13" s="24">
        <v>2</v>
      </c>
      <c r="L13" s="25">
        <v>404</v>
      </c>
      <c r="M13" s="26"/>
      <c r="N13" s="20">
        <f>ROUND(Tabela1[[#This Row],[Moc z obliczeń '[W']]]*Tabela1[[#This Row],[ilość opraw]]/1000,3)</f>
        <v>0</v>
      </c>
      <c r="Q13"/>
      <c r="R13"/>
      <c r="S13"/>
      <c r="T13"/>
    </row>
    <row r="14" spans="2:20">
      <c r="B14" s="20">
        <v>6</v>
      </c>
      <c r="C14" s="21" t="s">
        <v>22</v>
      </c>
      <c r="D14" s="22">
        <v>4</v>
      </c>
      <c r="E14" s="29" t="s">
        <v>16</v>
      </c>
      <c r="F14" s="23" t="s">
        <v>1</v>
      </c>
      <c r="G14" s="23">
        <v>9</v>
      </c>
      <c r="H14" s="23">
        <v>1.5</v>
      </c>
      <c r="I14" s="23" t="s">
        <v>12</v>
      </c>
      <c r="J14" s="23">
        <v>45</v>
      </c>
      <c r="K14" s="24">
        <v>4</v>
      </c>
      <c r="L14" s="25">
        <v>141</v>
      </c>
      <c r="M14" s="26"/>
      <c r="N14" s="20">
        <f>ROUND(Tabela1[[#This Row],[Moc z obliczeń '[W']]]*Tabela1[[#This Row],[ilość opraw]]/1000,3)</f>
        <v>0</v>
      </c>
      <c r="Q14"/>
      <c r="R14"/>
      <c r="S14"/>
      <c r="T14"/>
    </row>
    <row r="15" spans="2:20">
      <c r="B15" s="20">
        <v>7</v>
      </c>
      <c r="C15" s="21" t="s">
        <v>23</v>
      </c>
      <c r="D15" s="22">
        <v>3</v>
      </c>
      <c r="E15" s="29" t="s">
        <v>16</v>
      </c>
      <c r="F15" s="23" t="s">
        <v>1</v>
      </c>
      <c r="G15" s="23">
        <v>9</v>
      </c>
      <c r="H15" s="23">
        <v>1.5</v>
      </c>
      <c r="I15" s="23" t="s">
        <v>12</v>
      </c>
      <c r="J15" s="23">
        <v>40</v>
      </c>
      <c r="K15" s="24">
        <v>2</v>
      </c>
      <c r="L15" s="25">
        <v>99</v>
      </c>
      <c r="M15" s="26"/>
      <c r="N15" s="20">
        <f>ROUND(Tabela1[[#This Row],[Moc z obliczeń '[W']]]*Tabela1[[#This Row],[ilość opraw]]/1000,3)</f>
        <v>0</v>
      </c>
      <c r="Q15"/>
      <c r="R15"/>
      <c r="S15"/>
      <c r="T15"/>
    </row>
    <row r="16" spans="2:20" ht="15" customHeight="1">
      <c r="B16" s="20">
        <v>8</v>
      </c>
      <c r="C16" s="21" t="s">
        <v>24</v>
      </c>
      <c r="D16" s="22">
        <v>4</v>
      </c>
      <c r="E16" s="29" t="s">
        <v>16</v>
      </c>
      <c r="F16" s="23" t="s">
        <v>26</v>
      </c>
      <c r="G16" s="23">
        <v>9</v>
      </c>
      <c r="H16" s="23">
        <v>1.5</v>
      </c>
      <c r="I16" s="23" t="s">
        <v>12</v>
      </c>
      <c r="J16" s="23">
        <v>20</v>
      </c>
      <c r="K16" s="24">
        <v>0</v>
      </c>
      <c r="L16" s="25">
        <v>30</v>
      </c>
      <c r="M16" s="26"/>
      <c r="N16" s="20">
        <f>ROUND(Tabela1[[#This Row],[Moc z obliczeń '[W']]]*Tabela1[[#This Row],[ilość opraw]]/1000,3)</f>
        <v>0</v>
      </c>
      <c r="Q16"/>
      <c r="R16"/>
      <c r="S16"/>
      <c r="T16"/>
    </row>
    <row r="17" spans="2:20" ht="15" customHeight="1">
      <c r="B17" s="54">
        <v>9</v>
      </c>
      <c r="C17" s="27" t="s">
        <v>44</v>
      </c>
      <c r="D17" s="30" t="s">
        <v>16</v>
      </c>
      <c r="E17" s="31">
        <v>1.5</v>
      </c>
      <c r="F17" s="32" t="s">
        <v>27</v>
      </c>
      <c r="G17" s="33">
        <v>4</v>
      </c>
      <c r="H17" s="34" t="s">
        <v>16</v>
      </c>
      <c r="I17" s="35" t="s">
        <v>12</v>
      </c>
      <c r="J17" s="36">
        <v>20</v>
      </c>
      <c r="K17" s="37">
        <v>0</v>
      </c>
      <c r="L17" s="28">
        <v>12</v>
      </c>
      <c r="M17" s="64"/>
      <c r="N17" s="38">
        <f>ROUND(Tabela1[[#This Row],[Moc z obliczeń '[W']]]*Tabela1[[#This Row],[ilość opraw]]/1000,3)</f>
        <v>0</v>
      </c>
      <c r="Q17"/>
      <c r="R17"/>
      <c r="S17"/>
      <c r="T17"/>
    </row>
    <row r="18" spans="2:20" ht="15" customHeight="1">
      <c r="B18" s="70"/>
      <c r="C18" s="71" t="s">
        <v>41</v>
      </c>
      <c r="D18" s="55" t="s">
        <v>42</v>
      </c>
      <c r="E18" s="62" t="s">
        <v>42</v>
      </c>
      <c r="F18" s="56" t="s">
        <v>42</v>
      </c>
      <c r="G18" s="57" t="s">
        <v>42</v>
      </c>
      <c r="H18" s="58" t="s">
        <v>42</v>
      </c>
      <c r="I18" s="59" t="s">
        <v>42</v>
      </c>
      <c r="J18" s="60" t="s">
        <v>42</v>
      </c>
      <c r="K18" s="72" t="s">
        <v>42</v>
      </c>
      <c r="L18" s="73">
        <v>2</v>
      </c>
      <c r="M18" s="39">
        <v>45</v>
      </c>
      <c r="N18" s="61">
        <f>ROUND(Tabela1[[#This Row],[Moc z obliczeń '[W']]]*Tabela1[[#This Row],[ilość opraw]]/1000,3)</f>
        <v>0.09</v>
      </c>
      <c r="Q18"/>
      <c r="R18"/>
      <c r="S18"/>
      <c r="T18"/>
    </row>
    <row r="19" spans="2:20">
      <c r="B19" s="63"/>
      <c r="C19" s="65" t="s">
        <v>3</v>
      </c>
      <c r="D19" s="66"/>
      <c r="E19" s="66"/>
      <c r="F19" s="66"/>
      <c r="G19" s="67"/>
      <c r="H19" s="67"/>
      <c r="I19" s="68"/>
      <c r="J19" s="66"/>
      <c r="K19" s="66"/>
      <c r="L19" s="66">
        <f>SUBTOTAL(109,Tabela1[ilość opraw])</f>
        <v>1632</v>
      </c>
      <c r="M19" s="65"/>
      <c r="N19" s="69">
        <f>SUBTOTAL(109,Tabela1[Suma mocy opraw '[kW']])</f>
        <v>0.09</v>
      </c>
      <c r="Q19"/>
      <c r="R19"/>
      <c r="S19"/>
      <c r="T19"/>
    </row>
    <row r="20" spans="2:20">
      <c r="B20" s="8"/>
      <c r="C20" s="2"/>
      <c r="D20" s="1"/>
      <c r="E20" s="1"/>
      <c r="F20" s="1"/>
      <c r="G20" s="15"/>
      <c r="H20" s="15"/>
      <c r="I20" s="9"/>
      <c r="L20" s="1"/>
      <c r="M20" s="13" t="s">
        <v>6</v>
      </c>
      <c r="N20" s="8">
        <f>Tabela1[[#Totals],[Suma mocy opraw '[kW']]]</f>
        <v>0.09</v>
      </c>
    </row>
    <row r="21" spans="2:20">
      <c r="B21" s="8"/>
      <c r="C21" s="41" t="s">
        <v>30</v>
      </c>
      <c r="D21" s="1"/>
      <c r="E21" s="1"/>
      <c r="F21" s="1"/>
      <c r="G21" s="15"/>
      <c r="H21" s="15"/>
      <c r="I21" s="9"/>
      <c r="L21" s="1"/>
      <c r="M21" s="16"/>
      <c r="N21" s="8"/>
    </row>
    <row r="22" spans="2:20">
      <c r="C22" s="76" t="s">
        <v>39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</row>
    <row r="23" spans="2:20">
      <c r="C23" s="12" t="s">
        <v>31</v>
      </c>
      <c r="I23" s="6"/>
      <c r="J23" s="6"/>
      <c r="K23" s="6"/>
      <c r="L23" s="6"/>
      <c r="M23" s="6"/>
      <c r="N23" s="6"/>
      <c r="R23" s="6"/>
      <c r="S23"/>
      <c r="T23"/>
    </row>
    <row r="24" spans="2:20">
      <c r="C24" s="52" t="s">
        <v>36</v>
      </c>
      <c r="I24" s="6"/>
      <c r="J24" s="6"/>
      <c r="K24" s="6"/>
      <c r="L24" s="6"/>
      <c r="M24" s="6"/>
      <c r="N24" s="6"/>
      <c r="R24" s="6"/>
      <c r="S24"/>
      <c r="T24"/>
    </row>
    <row r="25" spans="2:20">
      <c r="C25" s="53" t="s">
        <v>37</v>
      </c>
      <c r="I25" s="6"/>
      <c r="J25" s="6"/>
      <c r="K25" s="6"/>
      <c r="L25" s="6"/>
      <c r="M25" s="6"/>
      <c r="N25" s="6"/>
      <c r="Q25" s="7"/>
      <c r="R25" s="11"/>
    </row>
    <row r="26" spans="2:20">
      <c r="B26" s="7"/>
      <c r="C26" s="53" t="s">
        <v>45</v>
      </c>
      <c r="Q26" s="7"/>
      <c r="R26" s="11"/>
    </row>
    <row r="27" spans="2:20">
      <c r="B27" s="7"/>
      <c r="C27" s="74" t="s">
        <v>43</v>
      </c>
      <c r="Q27" s="7"/>
      <c r="R27" s="11"/>
    </row>
    <row r="28" spans="2:20">
      <c r="B28" s="7"/>
      <c r="C28" s="10"/>
    </row>
  </sheetData>
  <protectedRanges>
    <protectedRange sqref="M9:M18" name="Rozstęp1"/>
  </protectedRanges>
  <mergeCells count="4">
    <mergeCell ref="B3:N5"/>
    <mergeCell ref="C22:N22"/>
    <mergeCell ref="B1:N1"/>
    <mergeCell ref="B2:N2"/>
  </mergeCells>
  <pageMargins left="0.70866141732283472" right="0.70866141732283472" top="0.74803149606299213" bottom="0.74803149606299213" header="0.31496062992125984" footer="0.31496062992125984"/>
  <pageSetup scale="69" fitToHeight="0" orientation="landscape" horizontalDpi="4294967293" verticalDpi="4294967293" r:id="rId1"/>
  <headerFooter>
    <oddHeader>&amp;C&amp;F</oddHeader>
    <oddFooter>&amp;C&amp;P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f 0 a 4 c 7 d d - 2 6 1 3 - 4 9 a a - 8 f 7 8 - 1 f 2 c 1 1 9 8 c 1 8 4 "   s q m i d = " f f 3 4 a 7 e 1 - 8 e 2 e - 4 5 4 2 - a 6 d 9 - 0 a e c 7 f b 4 f 0 f 3 "   x m l n s = " h t t p : / / s c h e m a s . m i c r o s o f t . c o m / D a t a M a s h u p " > A A A A A L Q D A A B Q S w M E F A A C A A g A R 1 B s U h x t 2 h K q A A A A + g A A A B I A H A B D b 2 5 m a W c v U G F j a 2 F n Z S 5 4 b W w g o h g A K K A U A A A A A A A A A A A A A A A A A A A A A A A A A A A A h Y / B C o J A G I R f R f b u v 7 u K k f K 7 H r o q C E F 0 X W z T J V 3 F X d N 3 6 9 A j 9 Q o F Z X T r N j P M B z O P 2 x 2 z p W u 9 q x q t 7 k 1 K O D D i K V P 1 J 2 3 q l E z u 7 G 9 J J r C U 1 U X W y n u V j U 0 W q 1 P S O D c k l M 7 z D H M I / V j T g D F O j 0 W + r x r V S V 8 b 6 6 S p F P l S p / 8 U E X h 4 j x E B R D F E P I w g Y B z p G m O h z a o 5 R B A G 8 Q Y Y 0 p 8 Y d 1 P r p l G J o f X L H O l q k X 5 + i C d Q S w M E F A A C A A g A R 1 B s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d Q b F K R 1 m r g q A A A A P 8 A A A A T A B w A R m 9 y b X V s Y X M v U 2 V j d G l v b j E u b S C i G A A o o B Q A A A A A A A A A A A A A A A A A A A A A A A A A A A A r T k 0 u y c z P U w i G 0 I b W v F y 8 X M U Z i U W p K Q r K S v k F i S X 5 5 Z m p y Q o 5 i S W J R X m Z q U o K t g o 5 q S W 8 X A p A c H R n 0 e H N K U e b 8 o G C v p X B g T 5 6 L k B l S Y n F q R p K h p Z G e o Z m F n p A 0 k B J R w F h F J A T H Z R a U l q U F 5 y Z l 5 6 T C t N i W 1 J U m h q r q Q M x G q 4 8 H m Y z 0 A 6 4 f d X R w c k Z q b m J t s j G e p a k 5 t o q w R 0 a W x s N M j q W l y s z D 5 e Z 1 g B Q S w E C L Q A U A A I A C A B H U G x S H G 3 a E q o A A A D 6 A A A A E g A A A A A A A A A A A A A A A A A A A A A A Q 2 9 u Z m l n L 1 B h Y 2 t h Z 2 U u e G 1 s U E s B A i 0 A F A A C A A g A R 1 B s U g / K 6 a u k A A A A 6 Q A A A B M A A A A A A A A A A A A A A A A A 9 g A A A F t D b 2 5 0 Z W 5 0 X 1 R 5 c G V z X S 5 4 b W x Q S w E C L Q A U A A I A C A B H U G x S k d Z q 4 K g A A A D / A A A A E w A A A A A A A A A A A A A A A A D n A Q A A R m 9 y b X V s Y X M v U 2 V j d G l v b j E u b V B L B Q Y A A A A A A w A D A M I A A A D c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Z H w A A A A A A A H c f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v c G F 0 b 3 d p Z W M l M j B s Y X R h c m 5 p Z T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B c m t 1 c 3 o 1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z c 4 Z m V l N j A 5 L T R j M T M t N D E 2 Z C 0 5 Y z A 0 L W E x Y T I 3 O T Z l Z j l h Y i I g L z 4 8 R W 5 0 c n k g V H l w Z T 0 i R m l s b E x h c 3 R V c G R h d G V k I i B W Y W x 1 Z T 0 i Z D I w M T k t M D M t M j V U M D g 6 M T g 6 M z k u M D Y 5 N D U 5 M V o i I C 8 + P E V u d H J 5 I F R 5 c G U 9 I k Z p b G x F c n J v c k N v d W 5 0 I i B W Y W x 1 Z T 0 i b D A i I C 8 + P E V u d H J 5 I F R 5 c G U 9 I k Z p b G x D b 2 x 1 b W 5 U e X B l c y I g V m F s d W U 9 I n N B a E F Q Q m d Z Q 0 F n W V B B Z 1 l H Q m d Z R 0 J n W U d C Z 1 l H Q m d Z R 0 J n W T 0 i I C 8 + P E V u d H J 5 I F R 5 c G U 9 I k Z p b G x F c n J v c k N v Z G U i I F Z h b H V l P S J z V W 5 r b m 9 3 b i I g L z 4 8 R W 5 0 c n k g V H l w Z T 0 i R m l s b E N v b H V t b k 5 h b W V z I i B W Y W x 1 Z T 0 i c 1 s m c X V v d D t P R 1 J f R k l E J n F 1 b 3 Q 7 L C Z x d W 9 0 O 1 N I Q V B F J n F 1 b 3 Q 7 L C Z x d W 9 0 O 3 B r X 3 V p Z C Z x d W 9 0 O y w m c X V v d D t t a W F z d G 8 m c X V v d D s s J n F 1 b 3 Q 7 d W x p Y 2 E m c X V v d D s s J n F 1 b 3 Q 7 a W x f b 3 B y J n F 1 b 3 Q 7 L C Z x d W 9 0 O 2 l s X 2 9 w c l 9 w c m 9 q J n F 1 b 3 Q 7 L C Z x d W 9 0 O 2 1 v Y 1 9 w c m 9 q X 0 x 4 J n F 1 b 3 Q 7 L C Z x d W 9 0 O 2 1 v Y 1 9 v c H J f c H J v a i Z x d W 9 0 O y w m c X V v d D t z b 2 5 f a W Q m c X V v d D s s J n F 1 b 3 Q 7 c 2 x 1 c F 9 u c i Z x d W 9 0 O y w m c X V v d D t 3 b G F z b m 9 z Y y Z x d W 9 0 O y w m c X V v d D t y b 2 R 6 X 3 N s d X B h J n F 1 b 3 Q 7 L C Z x d W 9 0 O 3 R 5 c F 9 z b H V w Y S Z x d W 9 0 O y w m c X V v d D t 0 e X B f c 2 x 1 c G E y J n F 1 b 3 Q 7 L C Z x d W 9 0 O 2 V 0 e W t p Z X R 5 X 3 N s d X A m c X V v d D s s J n F 1 b 3 Q 7 c 2 t y b 3 R f d H l w X 3 N s d X B h J n F 1 b 3 Q 7 L C Z x d W 9 0 O 3 N 5 c 1 9 z d G V y b 3 d h b m l h J n F 1 b 3 Q 7 L C Z x d W 9 0 O 3 R 5 c F 9 v c H I m c X V v d D s s J n F 1 b 3 Q 7 b W 9 k d W w m c X V v d D s s J n F 1 b 3 Q 7 b 2 R s X 2 9 k X 2 t y Y S Z x d W 9 0 O y w m c X V v d D t y b 2 R 6 X 2 x p b m l p J n F 1 b 3 Q 7 L C Z x d W 9 0 O 3 R 5 c F 9 s a W 5 p a S Z x d W 9 0 O y w m c X V v d D t 1 d 2 F n a S Z x d W 9 0 O y w m c X V v d D t 6 Z G p l Y 2 l l J n F 1 b 3 Q 7 L C Z x d W 9 0 O 2 F k Z F 9 k Y X R l J n F 1 b 3 Q 7 X S I g L z 4 8 R W 5 0 c n k g V H l w Z T 0 i R m l s b E N v d W 5 0 I i B W Y W x 1 Z T 0 i b D E y N j Y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j Y s J n F 1 b 3 Q 7 a 2 V 5 Q 2 9 s d W 1 u T m F t Z X M m c X V v d D s 6 W 1 0 s J n F 1 b 3 Q 7 c X V l c n l S Z W x h d G l v b n N o a X B z J n F 1 b 3 Q 7 O l t d L C Z x d W 9 0 O 2 N v b H V t b k l k Z W 5 0 a X R p Z X M m c X V v d D s 6 W y Z x d W 9 0 O 1 N l c n Z l c i 5 E Y X R h Y m F z Z V x c L z I v T X l T c W w v M T k y L j E 2 O C 4 y L j E w O 2 9 w Y X R v d 2 l l Y y 9 v c G F 0 b 3 d p Z W M v b 3 B h d G 9 3 a W V j L m x h d G F y b m l l L n t P R 1 J f R k l E L D B 9 J n F 1 b 3 Q 7 L C Z x d W 9 0 O 1 N l c n Z l c i 5 E Y X R h Y m F z Z V x c L z I v T X l T c W w v M T k y L j E 2 O C 4 y L j E w O 2 9 w Y X R v d 2 l l Y y 9 v c G F 0 b 3 d p Z W M v b 3 B h d G 9 3 a W V j L m x h d G F y b m l l L n t T S E F Q R S w x f S Z x d W 9 0 O y w m c X V v d D t T Z X J 2 Z X I u R G F 0 Y W J h c 2 V c X C 8 y L 0 1 5 U 3 F s L z E 5 M i 4 x N j g u M i 4 x M D t v c G F 0 b 3 d p Z W M v b 3 B h d G 9 3 a W V j L 2 9 w Y X R v d 2 l l Y y 5 s Y X R h c m 5 p Z S 5 7 c G t f d W l k L D J 9 J n F 1 b 3 Q 7 L C Z x d W 9 0 O 1 N l c n Z l c i 5 E Y X R h Y m F z Z V x c L z I v T X l T c W w v M T k y L j E 2 O C 4 y L j E w O 2 9 w Y X R v d 2 l l Y y 9 v c G F 0 b 3 d p Z W M v b 3 B h d G 9 3 a W V j L m x h d G F y b m l l L n t t a W F z d G 8 s M 3 0 m c X V v d D s s J n F 1 b 3 Q 7 U 2 V y d m V y L k R h d G F i Y X N l X F w v M i 9 N e V N x b C 8 x O T I u M T Y 4 L j I u M T A 7 b 3 B h d G 9 3 a W V j L 2 9 w Y X R v d 2 l l Y y 9 v c G F 0 b 3 d p Z W M u b G F 0 Y X J u a W U u e 3 V s a W N h L D R 9 J n F 1 b 3 Q 7 L C Z x d W 9 0 O 1 N l c n Z l c i 5 E Y X R h Y m F z Z V x c L z I v T X l T c W w v M T k y L j E 2 O C 4 y L j E w O 2 9 w Y X R v d 2 l l Y y 9 v c G F 0 b 3 d p Z W M v b 3 B h d G 9 3 a W V j L m x h d G F y b m l l L n t p b F 9 v c H I s N X 0 m c X V v d D s s J n F 1 b 3 Q 7 U 2 V y d m V y L k R h d G F i Y X N l X F w v M i 9 N e V N x b C 8 x O T I u M T Y 4 L j I u M T A 7 b 3 B h d G 9 3 a W V j L 2 9 w Y X R v d 2 l l Y y 9 v c G F 0 b 3 d p Z W M u b G F 0 Y X J u a W U u e 2 l s X 2 9 w c l 9 w c m 9 q L D Z 9 J n F 1 b 3 Q 7 L C Z x d W 9 0 O 1 N l c n Z l c i 5 E Y X R h Y m F z Z V x c L z I v T X l T c W w v M T k y L j E 2 O C 4 y L j E w O 2 9 w Y X R v d 2 l l Y y 9 v c G F 0 b 3 d p Z W M v b 3 B h d G 9 3 a W V j L m x h d G F y b m l l L n t t b 2 N f c H J v a l 9 M e C w 3 f S Z x d W 9 0 O y w m c X V v d D t T Z X J 2 Z X I u R G F 0 Y W J h c 2 V c X C 8 y L 0 1 5 U 3 F s L z E 5 M i 4 x N j g u M i 4 x M D t v c G F 0 b 3 d p Z W M v b 3 B h d G 9 3 a W V j L 2 9 w Y X R v d 2 l l Y y 5 s Y X R h c m 5 p Z S 5 7 b W 9 j X 2 9 w c l 9 w c m 9 q L D h 9 J n F 1 b 3 Q 7 L C Z x d W 9 0 O 1 N l c n Z l c i 5 E Y X R h Y m F z Z V x c L z I v T X l T c W w v M T k y L j E 2 O C 4 y L j E w O 2 9 w Y X R v d 2 l l Y y 9 v c G F 0 b 3 d p Z W M v b 3 B h d G 9 3 a W V j L m x h d G F y b m l l L n t z b 2 5 f a W Q s O X 0 m c X V v d D s s J n F 1 b 3 Q 7 U 2 V y d m V y L k R h d G F i Y X N l X F w v M i 9 N e V N x b C 8 x O T I u M T Y 4 L j I u M T A 7 b 3 B h d G 9 3 a W V j L 2 9 w Y X R v d 2 l l Y y 9 v c G F 0 b 3 d p Z W M u b G F 0 Y X J u a W U u e 3 N s d X B f b n I s M T B 9 J n F 1 b 3 Q 7 L C Z x d W 9 0 O 1 N l c n Z l c i 5 E Y X R h Y m F z Z V x c L z I v T X l T c W w v M T k y L j E 2 O C 4 y L j E w O 2 9 w Y X R v d 2 l l Y y 9 v c G F 0 b 3 d p Z W M v b 3 B h d G 9 3 a W V j L m x h d G F y b m l l L n t 3 b G F z b m 9 z Y y w x M X 0 m c X V v d D s s J n F 1 b 3 Q 7 U 2 V y d m V y L k R h d G F i Y X N l X F w v M i 9 N e V N x b C 8 x O T I u M T Y 4 L j I u M T A 7 b 3 B h d G 9 3 a W V j L 2 9 w Y X R v d 2 l l Y y 9 v c G F 0 b 3 d p Z W M u b G F 0 Y X J u a W U u e 3 J v Z H p f c 2 x 1 c G E s M T J 9 J n F 1 b 3 Q 7 L C Z x d W 9 0 O 1 N l c n Z l c i 5 E Y X R h Y m F z Z V x c L z I v T X l T c W w v M T k y L j E 2 O C 4 y L j E w O 2 9 w Y X R v d 2 l l Y y 9 v c G F 0 b 3 d p Z W M v b 3 B h d G 9 3 a W V j L m x h d G F y b m l l L n t 0 e X B f c 2 x 1 c G E s M T N 9 J n F 1 b 3 Q 7 L C Z x d W 9 0 O 1 N l c n Z l c i 5 E Y X R h Y m F z Z V x c L z I v T X l T c W w v M T k y L j E 2 O C 4 y L j E w O 2 9 w Y X R v d 2 l l Y y 9 v c G F 0 b 3 d p Z W M v b 3 B h d G 9 3 a W V j L m x h d G F y b m l l L n t 0 e X B f c 2 x 1 c G E y L D E 0 f S Z x d W 9 0 O y w m c X V v d D t T Z X J 2 Z X I u R G F 0 Y W J h c 2 V c X C 8 y L 0 1 5 U 3 F s L z E 5 M i 4 x N j g u M i 4 x M D t v c G F 0 b 3 d p Z W M v b 3 B h d G 9 3 a W V j L 2 9 w Y X R v d 2 l l Y y 5 s Y X R h c m 5 p Z S 5 7 Z X R 5 a 2 l l d H l f c 2 x 1 c C w x N X 0 m c X V v d D s s J n F 1 b 3 Q 7 U 2 V y d m V y L k R h d G F i Y X N l X F w v M i 9 N e V N x b C 8 x O T I u M T Y 4 L j I u M T A 7 b 3 B h d G 9 3 a W V j L 2 9 w Y X R v d 2 l l Y y 9 v c G F 0 b 3 d p Z W M u b G F 0 Y X J u a W U u e 3 N r c m 9 0 X 3 R 5 c F 9 z b H V w Y S w x N n 0 m c X V v d D s s J n F 1 b 3 Q 7 U 2 V y d m V y L k R h d G F i Y X N l X F w v M i 9 N e V N x b C 8 x O T I u M T Y 4 L j I u M T A 7 b 3 B h d G 9 3 a W V j L 2 9 w Y X R v d 2 l l Y y 9 v c G F 0 b 3 d p Z W M u b G F 0 Y X J u a W U u e 3 N 5 c 1 9 z d G V y b 3 d h b m l h L D E 3 f S Z x d W 9 0 O y w m c X V v d D t T Z X J 2 Z X I u R G F 0 Y W J h c 2 V c X C 8 y L 0 1 5 U 3 F s L z E 5 M i 4 x N j g u M i 4 x M D t v c G F 0 b 3 d p Z W M v b 3 B h d G 9 3 a W V j L 2 9 w Y X R v d 2 l l Y y 5 s Y X R h c m 5 p Z S 5 7 d H l w X 2 9 w c i w x O H 0 m c X V v d D s s J n F 1 b 3 Q 7 U 2 V y d m V y L k R h d G F i Y X N l X F w v M i 9 N e V N x b C 8 x O T I u M T Y 4 L j I u M T A 7 b 3 B h d G 9 3 a W V j L 2 9 w Y X R v d 2 l l Y y 9 v c G F 0 b 3 d p Z W M u b G F 0 Y X J u a W U u e 2 1 v Z H V s L D E 5 f S Z x d W 9 0 O y w m c X V v d D t T Z X J 2 Z X I u R G F 0 Y W J h c 2 V c X C 8 y L 0 1 5 U 3 F s L z E 5 M i 4 x N j g u M i 4 x M D t v c G F 0 b 3 d p Z W M v b 3 B h d G 9 3 a W V j L 2 9 w Y X R v d 2 l l Y y 5 s Y X R h c m 5 p Z S 5 7 b 2 R s X 2 9 k X 2 t y Y S w y M H 0 m c X V v d D s s J n F 1 b 3 Q 7 U 2 V y d m V y L k R h d G F i Y X N l X F w v M i 9 N e V N x b C 8 x O T I u M T Y 4 L j I u M T A 7 b 3 B h d G 9 3 a W V j L 2 9 w Y X R v d 2 l l Y y 9 v c G F 0 b 3 d p Z W M u b G F 0 Y X J u a W U u e 3 J v Z H p f b G l u a W k s M j F 9 J n F 1 b 3 Q 7 L C Z x d W 9 0 O 1 N l c n Z l c i 5 E Y X R h Y m F z Z V x c L z I v T X l T c W w v M T k y L j E 2 O C 4 y L j E w O 2 9 w Y X R v d 2 l l Y y 9 v c G F 0 b 3 d p Z W M v b 3 B h d G 9 3 a W V j L m x h d G F y b m l l L n t 0 e X B f b G l u a W k s M j J 9 J n F 1 b 3 Q 7 L C Z x d W 9 0 O 1 N l c n Z l c i 5 E Y X R h Y m F z Z V x c L z I v T X l T c W w v M T k y L j E 2 O C 4 y L j E w O 2 9 w Y X R v d 2 l l Y y 9 v c G F 0 b 3 d p Z W M v b 3 B h d G 9 3 a W V j L m x h d G F y b m l l L n t 1 d 2 F n a S w y M 3 0 m c X V v d D s s J n F 1 b 3 Q 7 U 2 V y d m V y L k R h d G F i Y X N l X F w v M i 9 N e V N x b C 8 x O T I u M T Y 4 L j I u M T A 7 b 3 B h d G 9 3 a W V j L 2 9 w Y X R v d 2 l l Y y 9 v c G F 0 b 3 d p Z W M u b G F 0 Y X J u a W U u e 3 p k a m V j a W U s M j R 9 J n F 1 b 3 Q 7 L C Z x d W 9 0 O 1 N l c n Z l c i 5 E Y X R h Y m F z Z V x c L z I v T X l T c W w v M T k y L j E 2 O C 4 y L j E w O 2 9 w Y X R v d 2 l l Y y 9 v c G F 0 b 3 d p Z W M v b 3 B h d G 9 3 a W V j L m x h d G F y b m l l L n t h Z G R f Z G F 0 Z S w y N X 0 m c X V v d D t d L C Z x d W 9 0 O 0 N v b H V t b k N v d W 5 0 J n F 1 b 3 Q 7 O j I 2 L C Z x d W 9 0 O 0 t l e U N v b H V t b k 5 h b W V z J n F 1 b 3 Q 7 O l t d L C Z x d W 9 0 O 0 N v b H V t b k l k Z W 5 0 a X R p Z X M m c X V v d D s 6 W y Z x d W 9 0 O 1 N l c n Z l c i 5 E Y X R h Y m F z Z V x c L z I v T X l T c W w v M T k y L j E 2 O C 4 y L j E w O 2 9 w Y X R v d 2 l l Y y 9 v c G F 0 b 3 d p Z W M v b 3 B h d G 9 3 a W V j L m x h d G F y b m l l L n t P R 1 J f R k l E L D B 9 J n F 1 b 3 Q 7 L C Z x d W 9 0 O 1 N l c n Z l c i 5 E Y X R h Y m F z Z V x c L z I v T X l T c W w v M T k y L j E 2 O C 4 y L j E w O 2 9 w Y X R v d 2 l l Y y 9 v c G F 0 b 3 d p Z W M v b 3 B h d G 9 3 a W V j L m x h d G F y b m l l L n t T S E F Q R S w x f S Z x d W 9 0 O y w m c X V v d D t T Z X J 2 Z X I u R G F 0 Y W J h c 2 V c X C 8 y L 0 1 5 U 3 F s L z E 5 M i 4 x N j g u M i 4 x M D t v c G F 0 b 3 d p Z W M v b 3 B h d G 9 3 a W V j L 2 9 w Y X R v d 2 l l Y y 5 s Y X R h c m 5 p Z S 5 7 c G t f d W l k L D J 9 J n F 1 b 3 Q 7 L C Z x d W 9 0 O 1 N l c n Z l c i 5 E Y X R h Y m F z Z V x c L z I v T X l T c W w v M T k y L j E 2 O C 4 y L j E w O 2 9 w Y X R v d 2 l l Y y 9 v c G F 0 b 3 d p Z W M v b 3 B h d G 9 3 a W V j L m x h d G F y b m l l L n t t a W F z d G 8 s M 3 0 m c X V v d D s s J n F 1 b 3 Q 7 U 2 V y d m V y L k R h d G F i Y X N l X F w v M i 9 N e V N x b C 8 x O T I u M T Y 4 L j I u M T A 7 b 3 B h d G 9 3 a W V j L 2 9 w Y X R v d 2 l l Y y 9 v c G F 0 b 3 d p Z W M u b G F 0 Y X J u a W U u e 3 V s a W N h L D R 9 J n F 1 b 3 Q 7 L C Z x d W 9 0 O 1 N l c n Z l c i 5 E Y X R h Y m F z Z V x c L z I v T X l T c W w v M T k y L j E 2 O C 4 y L j E w O 2 9 w Y X R v d 2 l l Y y 9 v c G F 0 b 3 d p Z W M v b 3 B h d G 9 3 a W V j L m x h d G F y b m l l L n t p b F 9 v c H I s N X 0 m c X V v d D s s J n F 1 b 3 Q 7 U 2 V y d m V y L k R h d G F i Y X N l X F w v M i 9 N e V N x b C 8 x O T I u M T Y 4 L j I u M T A 7 b 3 B h d G 9 3 a W V j L 2 9 w Y X R v d 2 l l Y y 9 v c G F 0 b 3 d p Z W M u b G F 0 Y X J u a W U u e 2 l s X 2 9 w c l 9 w c m 9 q L D Z 9 J n F 1 b 3 Q 7 L C Z x d W 9 0 O 1 N l c n Z l c i 5 E Y X R h Y m F z Z V x c L z I v T X l T c W w v M T k y L j E 2 O C 4 y L j E w O 2 9 w Y X R v d 2 l l Y y 9 v c G F 0 b 3 d p Z W M v b 3 B h d G 9 3 a W V j L m x h d G F y b m l l L n t t b 2 N f c H J v a l 9 M e C w 3 f S Z x d W 9 0 O y w m c X V v d D t T Z X J 2 Z X I u R G F 0 Y W J h c 2 V c X C 8 y L 0 1 5 U 3 F s L z E 5 M i 4 x N j g u M i 4 x M D t v c G F 0 b 3 d p Z W M v b 3 B h d G 9 3 a W V j L 2 9 w Y X R v d 2 l l Y y 5 s Y X R h c m 5 p Z S 5 7 b W 9 j X 2 9 w c l 9 w c m 9 q L D h 9 J n F 1 b 3 Q 7 L C Z x d W 9 0 O 1 N l c n Z l c i 5 E Y X R h Y m F z Z V x c L z I v T X l T c W w v M T k y L j E 2 O C 4 y L j E w O 2 9 w Y X R v d 2 l l Y y 9 v c G F 0 b 3 d p Z W M v b 3 B h d G 9 3 a W V j L m x h d G F y b m l l L n t z b 2 5 f a W Q s O X 0 m c X V v d D s s J n F 1 b 3 Q 7 U 2 V y d m V y L k R h d G F i Y X N l X F w v M i 9 N e V N x b C 8 x O T I u M T Y 4 L j I u M T A 7 b 3 B h d G 9 3 a W V j L 2 9 w Y X R v d 2 l l Y y 9 v c G F 0 b 3 d p Z W M u b G F 0 Y X J u a W U u e 3 N s d X B f b n I s M T B 9 J n F 1 b 3 Q 7 L C Z x d W 9 0 O 1 N l c n Z l c i 5 E Y X R h Y m F z Z V x c L z I v T X l T c W w v M T k y L j E 2 O C 4 y L j E w O 2 9 w Y X R v d 2 l l Y y 9 v c G F 0 b 3 d p Z W M v b 3 B h d G 9 3 a W V j L m x h d G F y b m l l L n t 3 b G F z b m 9 z Y y w x M X 0 m c X V v d D s s J n F 1 b 3 Q 7 U 2 V y d m V y L k R h d G F i Y X N l X F w v M i 9 N e V N x b C 8 x O T I u M T Y 4 L j I u M T A 7 b 3 B h d G 9 3 a W V j L 2 9 w Y X R v d 2 l l Y y 9 v c G F 0 b 3 d p Z W M u b G F 0 Y X J u a W U u e 3 J v Z H p f c 2 x 1 c G E s M T J 9 J n F 1 b 3 Q 7 L C Z x d W 9 0 O 1 N l c n Z l c i 5 E Y X R h Y m F z Z V x c L z I v T X l T c W w v M T k y L j E 2 O C 4 y L j E w O 2 9 w Y X R v d 2 l l Y y 9 v c G F 0 b 3 d p Z W M v b 3 B h d G 9 3 a W V j L m x h d G F y b m l l L n t 0 e X B f c 2 x 1 c G E s M T N 9 J n F 1 b 3 Q 7 L C Z x d W 9 0 O 1 N l c n Z l c i 5 E Y X R h Y m F z Z V x c L z I v T X l T c W w v M T k y L j E 2 O C 4 y L j E w O 2 9 w Y X R v d 2 l l Y y 9 v c G F 0 b 3 d p Z W M v b 3 B h d G 9 3 a W V j L m x h d G F y b m l l L n t 0 e X B f c 2 x 1 c G E y L D E 0 f S Z x d W 9 0 O y w m c X V v d D t T Z X J 2 Z X I u R G F 0 Y W J h c 2 V c X C 8 y L 0 1 5 U 3 F s L z E 5 M i 4 x N j g u M i 4 x M D t v c G F 0 b 3 d p Z W M v b 3 B h d G 9 3 a W V j L 2 9 w Y X R v d 2 l l Y y 5 s Y X R h c m 5 p Z S 5 7 Z X R 5 a 2 l l d H l f c 2 x 1 c C w x N X 0 m c X V v d D s s J n F 1 b 3 Q 7 U 2 V y d m V y L k R h d G F i Y X N l X F w v M i 9 N e V N x b C 8 x O T I u M T Y 4 L j I u M T A 7 b 3 B h d G 9 3 a W V j L 2 9 w Y X R v d 2 l l Y y 9 v c G F 0 b 3 d p Z W M u b G F 0 Y X J u a W U u e 3 N r c m 9 0 X 3 R 5 c F 9 z b H V w Y S w x N n 0 m c X V v d D s s J n F 1 b 3 Q 7 U 2 V y d m V y L k R h d G F i Y X N l X F w v M i 9 N e V N x b C 8 x O T I u M T Y 4 L j I u M T A 7 b 3 B h d G 9 3 a W V j L 2 9 w Y X R v d 2 l l Y y 9 v c G F 0 b 3 d p Z W M u b G F 0 Y X J u a W U u e 3 N 5 c 1 9 z d G V y b 3 d h b m l h L D E 3 f S Z x d W 9 0 O y w m c X V v d D t T Z X J 2 Z X I u R G F 0 Y W J h c 2 V c X C 8 y L 0 1 5 U 3 F s L z E 5 M i 4 x N j g u M i 4 x M D t v c G F 0 b 3 d p Z W M v b 3 B h d G 9 3 a W V j L 2 9 w Y X R v d 2 l l Y y 5 s Y X R h c m 5 p Z S 5 7 d H l w X 2 9 w c i w x O H 0 m c X V v d D s s J n F 1 b 3 Q 7 U 2 V y d m V y L k R h d G F i Y X N l X F w v M i 9 N e V N x b C 8 x O T I u M T Y 4 L j I u M T A 7 b 3 B h d G 9 3 a W V j L 2 9 w Y X R v d 2 l l Y y 9 v c G F 0 b 3 d p Z W M u b G F 0 Y X J u a W U u e 2 1 v Z H V s L D E 5 f S Z x d W 9 0 O y w m c X V v d D t T Z X J 2 Z X I u R G F 0 Y W J h c 2 V c X C 8 y L 0 1 5 U 3 F s L z E 5 M i 4 x N j g u M i 4 x M D t v c G F 0 b 3 d p Z W M v b 3 B h d G 9 3 a W V j L 2 9 w Y X R v d 2 l l Y y 5 s Y X R h c m 5 p Z S 5 7 b 2 R s X 2 9 k X 2 t y Y S w y M H 0 m c X V v d D s s J n F 1 b 3 Q 7 U 2 V y d m V y L k R h d G F i Y X N l X F w v M i 9 N e V N x b C 8 x O T I u M T Y 4 L j I u M T A 7 b 3 B h d G 9 3 a W V j L 2 9 w Y X R v d 2 l l Y y 9 v c G F 0 b 3 d p Z W M u b G F 0 Y X J u a W U u e 3 J v Z H p f b G l u a W k s M j F 9 J n F 1 b 3 Q 7 L C Z x d W 9 0 O 1 N l c n Z l c i 5 E Y X R h Y m F z Z V x c L z I v T X l T c W w v M T k y L j E 2 O C 4 y L j E w O 2 9 w Y X R v d 2 l l Y y 9 v c G F 0 b 3 d p Z W M v b 3 B h d G 9 3 a W V j L m x h d G F y b m l l L n t 0 e X B f b G l u a W k s M j J 9 J n F 1 b 3 Q 7 L C Z x d W 9 0 O 1 N l c n Z l c i 5 E Y X R h Y m F z Z V x c L z I v T X l T c W w v M T k y L j E 2 O C 4 y L j E w O 2 9 w Y X R v d 2 l l Y y 9 v c G F 0 b 3 d p Z W M v b 3 B h d G 9 3 a W V j L m x h d G F y b m l l L n t 1 d 2 F n a S w y M 3 0 m c X V v d D s s J n F 1 b 3 Q 7 U 2 V y d m V y L k R h d G F i Y X N l X F w v M i 9 N e V N x b C 8 x O T I u M T Y 4 L j I u M T A 7 b 3 B h d G 9 3 a W V j L 2 9 w Y X R v d 2 l l Y y 9 v c G F 0 b 3 d p Z W M u b G F 0 Y X J u a W U u e 3 p k a m V j a W U s M j R 9 J n F 1 b 3 Q 7 L C Z x d W 9 0 O 1 N l c n Z l c i 5 E Y X R h Y m F z Z V x c L z I v T X l T c W w v M T k y L j E 2 O C 4 y L j E w O 2 9 w Y X R v d 2 l l Y y 9 v c G F 0 b 3 d p Z W M v b 3 B h d G 9 3 a W V j L m x h d G F y b m l l L n t h Z G R f Z G F 0 Z S w y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9 w Y X R v d 2 l l Y y U y M G x h d G F y b m l l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9 w Y X R v d 2 l l Y y U y M G x h d G F y b m l l L 2 9 w Y X R v d 2 l l Y 1 9 s Y X R h c m 5 p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b + Z / + b e h t R 5 O F G t P X / w b z A A A A A A I A A A A A A B B m A A A A A Q A A I A A A A E X / 9 3 E J V N b T J k p a 7 5 5 8 G q a T 8 E M F / Q n D Z I E z 7 n o m W B + 9 A A A A A A 6 A A A A A A g A A I A A A A B j Q V G n V T L b y u C C u s C j i k T J X s h i 4 2 A y X 2 Q z n f / i T Y j e T U A A A A E U 3 0 j N t R 3 f m S 3 w 5 U / L 0 u + a k Q n h g j 2 F 9 o W E B + 1 k 6 3 3 F r + A q e / v B c J 0 t A 9 K A u u r J / + 0 1 V q X Z F l H y M 5 O X j W D G K 0 B 5 Z s a 3 o q D V 8 d N 9 u J x V L Q 1 G h Q A A A A C 4 C R d x m n 2 V S n 6 p S 7 Q i r M O s j m h Q G l x S L R N X B W D b 0 O k d Q H j e l D h I d S 8 o S Q e 7 + G 0 f Q N n / L c 1 x O G y + T w A E I / e w 9 e G g = < / D a t a M a s h u p > 
</file>

<file path=customXml/itemProps1.xml><?xml version="1.0" encoding="utf-8"?>
<ds:datastoreItem xmlns:ds="http://schemas.openxmlformats.org/officeDocument/2006/customXml" ds:itemID="{2D2C4BC4-2E5F-406B-976B-7B1FC001B80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Sytuacje</vt:lpstr>
      <vt:lpstr>Sytuacje!a</vt:lpstr>
      <vt:lpstr>Sytuacje!kkk</vt:lpstr>
      <vt:lpstr>Sytuacje!Print_Titles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Jasny GIS</dc:creator>
  <cp:lastModifiedBy>JSY</cp:lastModifiedBy>
  <cp:lastPrinted>2021-03-12T09:04:09Z</cp:lastPrinted>
  <dcterms:created xsi:type="dcterms:W3CDTF">2019-02-14T11:40:53Z</dcterms:created>
  <dcterms:modified xsi:type="dcterms:W3CDTF">2021-03-12T09:04:55Z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6b34f0e9-9ace-43ad-80d8-15e64d83c3d4</vt:lpwstr>
  </property>
</Properties>
</file>