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<sst xmlns="http://schemas.openxmlformats.org/spreadsheetml/2006/main" count="128" uniqueCount="56">
  <si>
    <t>4.</t>
  </si>
  <si>
    <t>Dział</t>
  </si>
  <si>
    <t>Rozdział</t>
  </si>
  <si>
    <t>1.</t>
  </si>
  <si>
    <t>2.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</si>
  <si>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</si>
  <si>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</si>
  <si>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</si>
  <si>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</si>
  <si>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</si>
  <si>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</si>
  <si>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</si>
  <si>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</si>
  <si>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</si>
  <si>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</si>
  <si>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</si>
  <si>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</si>
  <si>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bieżące:</t>
  </si>
  <si>
    <t>Wydatki majątkowe:</t>
  </si>
  <si>
    <t xml:space="preserve">Urząd Gminy </t>
  </si>
  <si>
    <t xml:space="preserve">Działanie:2.2.Budowa Infrastruktury Społeczeństwa Informatycznego </t>
  </si>
  <si>
    <t xml:space="preserve">Projekt:e-świętokrzyskie Budowa Informacji Przestrzennej Województwa Świętokrzyskiego w Gminie Mirzec </t>
  </si>
  <si>
    <t>Program: Program Rozwoju Obszarów Wiejskich na lata 2007-2013</t>
  </si>
  <si>
    <t>Urzad Gminy</t>
  </si>
  <si>
    <t>Program: Program Operacyjny Kapitał Ludzki</t>
  </si>
  <si>
    <t>Projekt:  e-Świętokrzyskie Rozbudowa Infrastruktury Informatycznej JST</t>
  </si>
  <si>
    <t>2012-2013</t>
  </si>
  <si>
    <t>Priorytet: 2: Wsparcie Innowacyjne "Budowa Społeczeństwa Informacyjnego oraz Wzrost Potencjału Inwestycyjnego Regionu"</t>
  </si>
  <si>
    <t>3.</t>
  </si>
  <si>
    <t>Załącznik Nr 5</t>
  </si>
  <si>
    <t>Działanie: 9.1. Wyrównanie szans edukacyjnych i zapewnienie wysokiej jakości usług edukacyjnych świadczonych w systemie oświaty</t>
  </si>
  <si>
    <t>Projekt : Sukces jest w każdym z nas</t>
  </si>
  <si>
    <t>2013-2014</t>
  </si>
  <si>
    <t>Gimnazjum Mirzec</t>
  </si>
  <si>
    <t>Priorytet: IX. Rozwój wykształcenia i kompetencji w regionach</t>
  </si>
  <si>
    <t>Projekt : Wiedza i umiejętności kluczem do kariery</t>
  </si>
  <si>
    <t>ZOEASP w Mircu</t>
  </si>
  <si>
    <t>Wydatki na programy i projekty realizowane ze środków pochodzących z budżetu Unii Europejskiej oraz innych źródeł zagranicznych, niepodlegających zwrotowi na 2014 rok</t>
  </si>
  <si>
    <t xml:space="preserve">Program: Regionalny Program Operacyjny Województwa Świetokrzyskiego na lata 2007-2014 </t>
  </si>
  <si>
    <t>2009-2014</t>
  </si>
  <si>
    <t>2010-2014</t>
  </si>
  <si>
    <t>Wydatki w roku budżetowym 2014</t>
  </si>
  <si>
    <t>Priorytet: Gospodarka wodno-ściekowa</t>
  </si>
  <si>
    <t>Działanie: 9.1. Podstawowe usługi dla gospodarki i ludności wiejskiej</t>
  </si>
  <si>
    <t>Projekt : Budowa kanalizacji sanitarnej grawitacyjnej i tłoczonej w Małyszynie Górnym - Etap II</t>
  </si>
  <si>
    <t>01010</t>
  </si>
  <si>
    <t xml:space="preserve"> </t>
  </si>
  <si>
    <t>5.</t>
  </si>
  <si>
    <t>Program: Program Rozwoju Obszarów Wiejskich na lata 2007-2014 w ramach osi LEADER</t>
  </si>
  <si>
    <t>Działanie: 413 Wdrażanie lokalnych strategii rozwoju w zakresie "małe projekty"</t>
  </si>
  <si>
    <t>Projekt : Zakup i montaż urządzeń siłowni zewnętrznej  w miejscowości Gadka</t>
  </si>
  <si>
    <t>Projekt : Zakup i montaż urządzeń siłowni zewnętrznej w miejscowości Małyszyn Górny</t>
  </si>
  <si>
    <t>Priorytet: Lokalna Strategia Rozwoju</t>
  </si>
  <si>
    <t>Projekt : Zakup i montaż urządzeń siłowni zewnętrznej w miejscowości Mirzec</t>
  </si>
  <si>
    <t>do Uchwały Rady Gminy w Mircu Nr XLIV/281/2014</t>
  </si>
  <si>
    <t xml:space="preserve">z dnia 30 kwietnia 2014 roku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</si>
</sst>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0.0"/>
  </numFmts>
  <fonts count="3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0"/>
    </font>
    <font>
      <b/>
      <sz val="12"/>
      <name val="Arial CE"/>
      <family val="0"/>
    </font>
    <font>
      <b/>
      <sz val="10"/>
      <name val="Times New Roman CE"/>
      <family val="1"/>
    </font>
    <font>
      <sz val="5"/>
      <name val="Times New Roman CE"/>
      <family val="1"/>
    </font>
    <font>
      <sz val="9"/>
      <name val="Times New Roman"/>
      <family val="1"/>
    </font>
    <font>
      <sz val="7"/>
      <name val="Times New Roman CE"/>
      <family val="1"/>
    </font>
    <font>
      <u val="single"/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 quotePrefix="1">
      <alignment/>
    </xf>
    <xf numFmtId="0" fontId="8" fillId="0" borderId="11" xfId="0" applyFont="1" applyBorder="1" applyAlignment="1" quotePrefix="1">
      <alignment wrapText="1"/>
    </xf>
    <xf numFmtId="0" fontId="8" fillId="0" borderId="0" xfId="0" applyFont="1" applyBorder="1" applyAlignment="1" quotePrefix="1">
      <alignment/>
    </xf>
    <xf numFmtId="0" fontId="8" fillId="0" borderId="0" xfId="0" applyFont="1" applyAlignment="1">
      <alignment horizontal="right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1" fontId="8" fillId="0" borderId="13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13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10" fillId="0" borderId="13" xfId="60" applyNumberFormat="1" applyFont="1" applyBorder="1" applyAlignment="1">
      <alignment/>
    </xf>
    <xf numFmtId="1" fontId="10" fillId="0" borderId="11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8" fillId="0" borderId="16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8" fillId="0" borderId="16" xfId="0" applyFont="1" applyBorder="1" applyAlignment="1">
      <alignment horizontal="center"/>
    </xf>
    <xf numFmtId="1" fontId="14" fillId="0" borderId="0" xfId="0" applyNumberFormat="1" applyFont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21" xfId="0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58">
      <selection activeCell="G6" sqref="G6"/>
    </sheetView>
  </sheetViews>
  <sheetFormatPr defaultColWidth="9.00390625" defaultRowHeight="12.75"/>
  <cols>
    <col min="1" max="1" width="3.875" style="0" bestFit="1" customWidth="1"/>
    <col min="2" max="2" width="57.87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3.875" style="0" customWidth="1"/>
    <col min="8" max="8" width="13.375" style="55" customWidth="1"/>
    <col min="9" max="9" width="10.125" style="0" customWidth="1"/>
  </cols>
  <sheetData>
    <row r="1" spans="1:9" ht="12" customHeight="1">
      <c r="A1" s="2"/>
      <c r="B1" s="2"/>
      <c r="C1" s="2"/>
      <c r="D1" s="2"/>
      <c r="E1" s="2"/>
      <c r="F1" s="2"/>
      <c r="G1" s="6"/>
      <c r="H1" s="53" t="s">
        <v>29</v>
      </c>
      <c r="I1" s="2"/>
    </row>
    <row r="2" spans="1:9" ht="12" customHeight="1">
      <c r="A2" s="2"/>
      <c r="B2" s="2"/>
      <c r="C2" s="2"/>
      <c r="D2" s="2"/>
      <c r="E2" s="2"/>
      <c r="F2" s="2"/>
      <c r="G2" s="6"/>
      <c r="H2" s="53" t="s">
        <v>54</v>
      </c>
      <c r="I2" s="2"/>
    </row>
    <row r="3" spans="1:9" ht="12" customHeight="1">
      <c r="A3" s="2"/>
      <c r="B3" s="2"/>
      <c r="C3" s="2"/>
      <c r="D3" s="2"/>
      <c r="E3" s="2"/>
      <c r="F3" s="2"/>
      <c r="G3" s="6"/>
      <c r="H3" s="53" t="s">
        <v>55</v>
      </c>
      <c r="I3" s="2"/>
    </row>
    <row r="4" spans="1:9" s="35" customFormat="1" ht="26.25" customHeight="1">
      <c r="A4" s="80" t="s">
        <v>37</v>
      </c>
      <c r="B4" s="80"/>
      <c r="C4" s="80"/>
      <c r="D4" s="80"/>
      <c r="E4" s="80"/>
      <c r="F4" s="80"/>
      <c r="G4" s="80"/>
      <c r="H4" s="80"/>
      <c r="I4" s="80"/>
    </row>
    <row r="5" spans="1:9" ht="12.75">
      <c r="A5" s="81" t="s">
        <v>7</v>
      </c>
      <c r="B5" s="81" t="s">
        <v>12</v>
      </c>
      <c r="C5" s="81" t="s">
        <v>13</v>
      </c>
      <c r="D5" s="82" t="s">
        <v>5</v>
      </c>
      <c r="E5" s="81" t="s">
        <v>1</v>
      </c>
      <c r="F5" s="84" t="s">
        <v>2</v>
      </c>
      <c r="G5" s="81" t="s">
        <v>14</v>
      </c>
      <c r="H5" s="81"/>
      <c r="I5" s="86" t="s">
        <v>41</v>
      </c>
    </row>
    <row r="6" spans="1:9" ht="33.75" customHeight="1">
      <c r="A6" s="81"/>
      <c r="B6" s="81"/>
      <c r="C6" s="81"/>
      <c r="D6" s="83"/>
      <c r="E6" s="81"/>
      <c r="F6" s="85"/>
      <c r="G6" s="1" t="s">
        <v>15</v>
      </c>
      <c r="H6" s="54" t="s">
        <v>8</v>
      </c>
      <c r="I6" s="86"/>
    </row>
    <row r="7" spans="1:9" ht="15" customHeight="1">
      <c r="A7" s="56">
        <v>1</v>
      </c>
      <c r="B7" s="56">
        <v>2</v>
      </c>
      <c r="C7" s="57">
        <v>3</v>
      </c>
      <c r="D7" s="57">
        <v>4</v>
      </c>
      <c r="E7" s="57">
        <v>5</v>
      </c>
      <c r="F7" s="57">
        <v>6</v>
      </c>
      <c r="G7" s="56">
        <v>7</v>
      </c>
      <c r="H7" s="58">
        <v>8</v>
      </c>
      <c r="I7" s="56">
        <v>9</v>
      </c>
    </row>
    <row r="8" spans="1:9" ht="15" customHeight="1">
      <c r="A8" s="21" t="s">
        <v>3</v>
      </c>
      <c r="B8" s="12" t="s">
        <v>22</v>
      </c>
      <c r="C8" s="22" t="s">
        <v>40</v>
      </c>
      <c r="D8" s="15" t="s">
        <v>19</v>
      </c>
      <c r="E8" s="23">
        <v>10</v>
      </c>
      <c r="F8" s="74" t="s">
        <v>45</v>
      </c>
      <c r="G8" s="24" t="s">
        <v>16</v>
      </c>
      <c r="H8" s="36">
        <f>SUM(H13,H9)</f>
        <v>1209386</v>
      </c>
      <c r="I8" s="36">
        <f>SUM(I13)</f>
        <v>1200000</v>
      </c>
    </row>
    <row r="9" spans="1:9" ht="14.25" customHeight="1">
      <c r="A9" s="21"/>
      <c r="B9" s="12" t="s">
        <v>42</v>
      </c>
      <c r="C9" s="22"/>
      <c r="D9" s="22"/>
      <c r="E9" s="23"/>
      <c r="F9" s="18"/>
      <c r="G9" s="25" t="s">
        <v>17</v>
      </c>
      <c r="H9" s="37"/>
      <c r="I9" s="37" t="s">
        <v>46</v>
      </c>
    </row>
    <row r="10" spans="1:9" ht="16.5" customHeight="1">
      <c r="A10" s="21"/>
      <c r="B10" s="12" t="s">
        <v>43</v>
      </c>
      <c r="C10" s="22"/>
      <c r="D10" s="22"/>
      <c r="E10" s="23"/>
      <c r="F10" s="18"/>
      <c r="G10" s="3" t="s">
        <v>9</v>
      </c>
      <c r="H10" s="37"/>
      <c r="I10" s="37"/>
    </row>
    <row r="11" spans="1:9" ht="24" customHeight="1">
      <c r="A11" s="21"/>
      <c r="B11" s="12" t="s">
        <v>44</v>
      </c>
      <c r="C11" s="22"/>
      <c r="D11" s="22"/>
      <c r="E11" s="23"/>
      <c r="F11" s="18"/>
      <c r="G11" s="5" t="s">
        <v>10</v>
      </c>
      <c r="H11" s="37"/>
      <c r="I11" s="37"/>
    </row>
    <row r="12" spans="1:9" ht="28.5" customHeight="1">
      <c r="A12" s="62"/>
      <c r="B12" s="66"/>
      <c r="C12" s="63"/>
      <c r="D12" s="63"/>
      <c r="E12" s="64"/>
      <c r="F12" s="65"/>
      <c r="G12" s="4" t="s">
        <v>11</v>
      </c>
      <c r="H12" s="37"/>
      <c r="I12" s="37"/>
    </row>
    <row r="13" spans="1:9" ht="14.25" customHeight="1">
      <c r="A13" s="62"/>
      <c r="B13" s="66"/>
      <c r="C13" s="63"/>
      <c r="D13" s="63"/>
      <c r="E13" s="64"/>
      <c r="F13" s="65"/>
      <c r="G13" s="17" t="s">
        <v>18</v>
      </c>
      <c r="H13" s="37">
        <f>SUM(H14:H16)</f>
        <v>1209386</v>
      </c>
      <c r="I13" s="44">
        <f>SUM(I14:I16)</f>
        <v>1200000</v>
      </c>
    </row>
    <row r="14" spans="1:9" ht="15" customHeight="1">
      <c r="A14" s="62"/>
      <c r="B14" s="66"/>
      <c r="C14" s="63"/>
      <c r="D14" s="63"/>
      <c r="E14" s="64"/>
      <c r="F14" s="65"/>
      <c r="G14" s="3" t="s">
        <v>9</v>
      </c>
      <c r="H14" s="37">
        <v>520920</v>
      </c>
      <c r="I14" s="44">
        <v>518000</v>
      </c>
    </row>
    <row r="15" spans="1:9" ht="13.5" customHeight="1">
      <c r="A15" s="62"/>
      <c r="B15" s="66"/>
      <c r="C15" s="63"/>
      <c r="D15" s="63"/>
      <c r="E15" s="64"/>
      <c r="F15" s="65"/>
      <c r="G15" s="3" t="s">
        <v>10</v>
      </c>
      <c r="H15" s="37"/>
      <c r="I15" s="44"/>
    </row>
    <row r="16" spans="1:9" ht="24" customHeight="1">
      <c r="A16" s="68"/>
      <c r="B16" s="67"/>
      <c r="C16" s="70"/>
      <c r="D16" s="70"/>
      <c r="E16" s="71"/>
      <c r="F16" s="72"/>
      <c r="G16" s="4" t="s">
        <v>11</v>
      </c>
      <c r="H16" s="37">
        <v>688466</v>
      </c>
      <c r="I16" s="44">
        <v>682000</v>
      </c>
    </row>
    <row r="17" spans="1:9" ht="26.25" customHeight="1">
      <c r="A17" s="15" t="s">
        <v>4</v>
      </c>
      <c r="B17" s="11" t="s">
        <v>38</v>
      </c>
      <c r="C17" s="15" t="s">
        <v>39</v>
      </c>
      <c r="D17" s="15" t="s">
        <v>19</v>
      </c>
      <c r="E17" s="16">
        <v>720</v>
      </c>
      <c r="F17" s="16">
        <v>72095</v>
      </c>
      <c r="G17" s="15" t="s">
        <v>16</v>
      </c>
      <c r="H17" s="36">
        <f>SUM(H18)</f>
        <v>169814</v>
      </c>
      <c r="I17" s="43">
        <f>SUM(I18)</f>
        <v>78748</v>
      </c>
    </row>
    <row r="18" spans="1:9" ht="25.5" customHeight="1">
      <c r="A18" s="17"/>
      <c r="B18" s="12" t="s">
        <v>27</v>
      </c>
      <c r="C18" s="17"/>
      <c r="D18" s="17"/>
      <c r="E18" s="18"/>
      <c r="F18" s="18"/>
      <c r="G18" s="17" t="s">
        <v>18</v>
      </c>
      <c r="H18" s="37">
        <f>SUM(H19:H21)</f>
        <v>169814</v>
      </c>
      <c r="I18" s="44">
        <f>SUM(I19:I21)</f>
        <v>78748</v>
      </c>
    </row>
    <row r="19" spans="1:9" ht="12.75">
      <c r="A19" s="17"/>
      <c r="B19" s="12" t="s">
        <v>20</v>
      </c>
      <c r="C19" s="17"/>
      <c r="D19" s="17"/>
      <c r="E19" s="18"/>
      <c r="F19" s="18"/>
      <c r="G19" s="3" t="s">
        <v>9</v>
      </c>
      <c r="H19" s="37">
        <v>46011</v>
      </c>
      <c r="I19" s="44">
        <v>24885</v>
      </c>
    </row>
    <row r="20" spans="1:9" ht="15" customHeight="1">
      <c r="A20" s="17"/>
      <c r="B20" s="12" t="s">
        <v>25</v>
      </c>
      <c r="C20" s="17"/>
      <c r="D20" s="17"/>
      <c r="E20" s="18"/>
      <c r="F20" s="18"/>
      <c r="G20" s="3" t="s">
        <v>10</v>
      </c>
      <c r="H20" s="37">
        <v>0</v>
      </c>
      <c r="I20" s="44">
        <v>0</v>
      </c>
    </row>
    <row r="21" spans="1:9" ht="26.25" customHeight="1">
      <c r="A21" s="19"/>
      <c r="B21" s="13"/>
      <c r="C21" s="19"/>
      <c r="D21" s="19"/>
      <c r="E21" s="20"/>
      <c r="F21" s="20"/>
      <c r="G21" s="10" t="s">
        <v>11</v>
      </c>
      <c r="H21" s="38">
        <v>123803</v>
      </c>
      <c r="I21" s="45">
        <v>53863</v>
      </c>
    </row>
    <row r="22" spans="1:9" ht="24">
      <c r="A22" s="15" t="s">
        <v>28</v>
      </c>
      <c r="B22" s="11" t="s">
        <v>38</v>
      </c>
      <c r="C22" s="15" t="s">
        <v>40</v>
      </c>
      <c r="D22" s="15" t="s">
        <v>19</v>
      </c>
      <c r="E22" s="16">
        <v>720</v>
      </c>
      <c r="F22" s="16">
        <v>72095</v>
      </c>
      <c r="G22" s="15" t="s">
        <v>16</v>
      </c>
      <c r="H22" s="50">
        <f>SUM(H23)</f>
        <v>84968</v>
      </c>
      <c r="I22" s="43">
        <f>SUM(I23)</f>
        <v>82262</v>
      </c>
    </row>
    <row r="23" spans="1:9" ht="24" customHeight="1">
      <c r="A23" s="17"/>
      <c r="B23" s="12" t="s">
        <v>27</v>
      </c>
      <c r="C23" s="17"/>
      <c r="D23" s="17"/>
      <c r="E23" s="18"/>
      <c r="F23" s="18"/>
      <c r="G23" s="17" t="s">
        <v>18</v>
      </c>
      <c r="H23" s="51">
        <f>SUM(H24:H26)</f>
        <v>84968</v>
      </c>
      <c r="I23" s="44">
        <f>SUM(I24:I26)</f>
        <v>82262</v>
      </c>
    </row>
    <row r="24" spans="1:9" ht="12.75">
      <c r="A24" s="17"/>
      <c r="B24" s="12" t="s">
        <v>20</v>
      </c>
      <c r="C24" s="17"/>
      <c r="D24" s="17"/>
      <c r="E24" s="18"/>
      <c r="F24" s="18"/>
      <c r="G24" s="3" t="s">
        <v>9</v>
      </c>
      <c r="H24" s="51">
        <v>19883</v>
      </c>
      <c r="I24" s="44">
        <v>19477</v>
      </c>
    </row>
    <row r="25" spans="1:9" ht="24">
      <c r="A25" s="17"/>
      <c r="B25" s="12" t="s">
        <v>21</v>
      </c>
      <c r="C25" s="17"/>
      <c r="D25" s="17"/>
      <c r="E25" s="18"/>
      <c r="F25" s="18"/>
      <c r="G25" s="3" t="s">
        <v>10</v>
      </c>
      <c r="H25" s="51">
        <v>0</v>
      </c>
      <c r="I25" s="44">
        <v>0</v>
      </c>
    </row>
    <row r="26" spans="1:9" ht="23.25" customHeight="1">
      <c r="A26" s="17"/>
      <c r="B26" s="14"/>
      <c r="C26" s="17"/>
      <c r="D26" s="17"/>
      <c r="E26" s="18"/>
      <c r="F26" s="18"/>
      <c r="G26" s="4" t="s">
        <v>11</v>
      </c>
      <c r="H26" s="51">
        <v>65085</v>
      </c>
      <c r="I26" s="44">
        <v>62785</v>
      </c>
    </row>
    <row r="27" spans="1:9" ht="0.75" customHeight="1">
      <c r="A27" s="15" t="s">
        <v>0</v>
      </c>
      <c r="B27" s="11" t="s">
        <v>22</v>
      </c>
      <c r="C27" s="15" t="s">
        <v>26</v>
      </c>
      <c r="D27" s="59" t="s">
        <v>23</v>
      </c>
      <c r="E27" s="60">
        <v>921</v>
      </c>
      <c r="F27" s="16">
        <v>92195</v>
      </c>
      <c r="G27" s="24" t="s">
        <v>16</v>
      </c>
      <c r="H27" s="52" t="e">
        <f>SUM(#REF!)</f>
        <v>#REF!</v>
      </c>
      <c r="I27" s="43" t="e">
        <f>SUM(#REF!)</f>
        <v>#REF!</v>
      </c>
    </row>
    <row r="28" spans="1:9" ht="23.25" customHeight="1">
      <c r="A28" s="69" t="s">
        <v>0</v>
      </c>
      <c r="B28" s="12" t="s">
        <v>24</v>
      </c>
      <c r="C28" s="59" t="s">
        <v>32</v>
      </c>
      <c r="D28" s="73" t="s">
        <v>33</v>
      </c>
      <c r="E28" s="60">
        <v>853</v>
      </c>
      <c r="F28" s="16">
        <v>85395</v>
      </c>
      <c r="G28" s="24" t="s">
        <v>16</v>
      </c>
      <c r="H28" s="36">
        <f>SUM(H29)</f>
        <v>188319</v>
      </c>
      <c r="I28" s="36">
        <f>SUM(I29)</f>
        <v>116455</v>
      </c>
    </row>
    <row r="29" spans="1:9" ht="23.25" customHeight="1">
      <c r="A29" s="62"/>
      <c r="B29" s="12" t="s">
        <v>34</v>
      </c>
      <c r="C29" s="63"/>
      <c r="D29" s="63"/>
      <c r="E29" s="64"/>
      <c r="F29" s="65"/>
      <c r="G29" s="25" t="s">
        <v>17</v>
      </c>
      <c r="H29" s="37">
        <f>SUM(H30:H32)</f>
        <v>188319</v>
      </c>
      <c r="I29" s="37">
        <f>SUM(I30:I32)</f>
        <v>116455</v>
      </c>
    </row>
    <row r="30" spans="1:9" ht="23.25" customHeight="1">
      <c r="A30" s="62"/>
      <c r="B30" s="12" t="s">
        <v>30</v>
      </c>
      <c r="C30" s="63"/>
      <c r="D30" s="63"/>
      <c r="E30" s="64"/>
      <c r="F30" s="65"/>
      <c r="G30" s="3" t="s">
        <v>9</v>
      </c>
      <c r="H30" s="37">
        <v>0</v>
      </c>
      <c r="I30" s="37">
        <v>0</v>
      </c>
    </row>
    <row r="31" spans="1:9" ht="14.25" customHeight="1">
      <c r="A31" s="62"/>
      <c r="B31" s="12" t="s">
        <v>31</v>
      </c>
      <c r="C31" s="63"/>
      <c r="D31" s="63"/>
      <c r="E31" s="64"/>
      <c r="F31" s="65"/>
      <c r="G31" s="5" t="s">
        <v>10</v>
      </c>
      <c r="H31" s="37">
        <v>28247</v>
      </c>
      <c r="I31" s="37">
        <v>17468</v>
      </c>
    </row>
    <row r="32" spans="1:9" ht="23.25" customHeight="1">
      <c r="A32" s="27"/>
      <c r="B32" s="13"/>
      <c r="C32" s="28"/>
      <c r="D32" s="28"/>
      <c r="E32" s="29"/>
      <c r="F32" s="20"/>
      <c r="G32" s="10" t="s">
        <v>11</v>
      </c>
      <c r="H32" s="38">
        <v>160072</v>
      </c>
      <c r="I32" s="38">
        <v>98987</v>
      </c>
    </row>
    <row r="33" spans="1:9" ht="23.25" customHeight="1">
      <c r="A33" s="21" t="s">
        <v>47</v>
      </c>
      <c r="B33" s="12" t="s">
        <v>24</v>
      </c>
      <c r="C33" s="22" t="s">
        <v>32</v>
      </c>
      <c r="D33" s="26" t="s">
        <v>36</v>
      </c>
      <c r="E33" s="23">
        <v>853</v>
      </c>
      <c r="F33" s="18">
        <v>85395</v>
      </c>
      <c r="G33" s="24" t="s">
        <v>16</v>
      </c>
      <c r="H33" s="36">
        <f>SUM(H38,H34)</f>
        <v>115958</v>
      </c>
      <c r="I33" s="36">
        <v>48866</v>
      </c>
    </row>
    <row r="34" spans="1:9" ht="12.75" customHeight="1">
      <c r="A34" s="21"/>
      <c r="B34" s="12" t="s">
        <v>34</v>
      </c>
      <c r="C34" s="22"/>
      <c r="D34" s="22"/>
      <c r="E34" s="23"/>
      <c r="F34" s="18"/>
      <c r="G34" s="25" t="s">
        <v>17</v>
      </c>
      <c r="H34" s="37">
        <f>SUM(H35:H37)</f>
        <v>105958</v>
      </c>
      <c r="I34" s="37">
        <v>48866</v>
      </c>
    </row>
    <row r="35" spans="1:9" ht="23.25" customHeight="1">
      <c r="A35" s="21"/>
      <c r="B35" s="12" t="s">
        <v>30</v>
      </c>
      <c r="C35" s="22"/>
      <c r="D35" s="22"/>
      <c r="E35" s="23"/>
      <c r="F35" s="18"/>
      <c r="G35" s="3" t="s">
        <v>9</v>
      </c>
      <c r="H35" s="37">
        <v>0</v>
      </c>
      <c r="I35" s="37">
        <v>0</v>
      </c>
    </row>
    <row r="36" spans="1:9" ht="15" customHeight="1">
      <c r="A36" s="21"/>
      <c r="B36" s="12" t="s">
        <v>35</v>
      </c>
      <c r="C36" s="22"/>
      <c r="D36" s="22"/>
      <c r="E36" s="23"/>
      <c r="F36" s="18"/>
      <c r="G36" s="5" t="s">
        <v>10</v>
      </c>
      <c r="H36" s="37">
        <v>15894</v>
      </c>
      <c r="I36" s="37">
        <v>7330</v>
      </c>
    </row>
    <row r="37" spans="1:9" ht="23.25" customHeight="1">
      <c r="A37" s="62"/>
      <c r="B37" s="66"/>
      <c r="C37" s="63"/>
      <c r="D37" s="63"/>
      <c r="E37" s="64"/>
      <c r="F37" s="65"/>
      <c r="G37" s="4" t="s">
        <v>11</v>
      </c>
      <c r="H37" s="37">
        <v>90064</v>
      </c>
      <c r="I37" s="37">
        <v>41536</v>
      </c>
    </row>
    <row r="38" spans="1:9" ht="18" customHeight="1">
      <c r="A38" s="62"/>
      <c r="B38" s="66"/>
      <c r="C38" s="63"/>
      <c r="D38" s="63"/>
      <c r="E38" s="64"/>
      <c r="F38" s="65"/>
      <c r="G38" s="17" t="s">
        <v>18</v>
      </c>
      <c r="H38" s="37">
        <f>SUM(H40:H41)</f>
        <v>10000</v>
      </c>
      <c r="I38" s="44">
        <f>SUM(I40:I41)</f>
        <v>0</v>
      </c>
    </row>
    <row r="39" spans="1:9" ht="12" customHeight="1">
      <c r="A39" s="62"/>
      <c r="B39" s="66"/>
      <c r="C39" s="63"/>
      <c r="D39" s="63"/>
      <c r="E39" s="64"/>
      <c r="F39" s="65"/>
      <c r="G39" s="3" t="s">
        <v>9</v>
      </c>
      <c r="H39" s="37">
        <v>0</v>
      </c>
      <c r="I39" s="44">
        <v>0</v>
      </c>
    </row>
    <row r="40" spans="1:9" ht="15" customHeight="1">
      <c r="A40" s="62"/>
      <c r="B40" s="66"/>
      <c r="C40" s="63"/>
      <c r="D40" s="63"/>
      <c r="E40" s="64"/>
      <c r="F40" s="65"/>
      <c r="G40" s="3" t="s">
        <v>10</v>
      </c>
      <c r="H40" s="37">
        <v>1500</v>
      </c>
      <c r="I40" s="44">
        <v>0</v>
      </c>
    </row>
    <row r="41" spans="1:9" ht="23.25" customHeight="1">
      <c r="A41" s="68"/>
      <c r="B41" s="67"/>
      <c r="C41" s="70"/>
      <c r="D41" s="70"/>
      <c r="E41" s="71"/>
      <c r="F41" s="72"/>
      <c r="G41" s="4" t="s">
        <v>11</v>
      </c>
      <c r="H41" s="38">
        <v>8500</v>
      </c>
      <c r="I41" s="45">
        <v>0</v>
      </c>
    </row>
    <row r="42" spans="1:9" ht="23.25" customHeight="1">
      <c r="A42" s="62">
        <v>6</v>
      </c>
      <c r="B42" s="12" t="s">
        <v>48</v>
      </c>
      <c r="C42" s="77">
        <v>2014</v>
      </c>
      <c r="D42" s="22" t="s">
        <v>19</v>
      </c>
      <c r="E42" s="75">
        <v>926</v>
      </c>
      <c r="F42" s="76">
        <v>92695</v>
      </c>
      <c r="G42" s="15" t="s">
        <v>16</v>
      </c>
      <c r="H42" s="37">
        <v>21576</v>
      </c>
      <c r="I42" s="44">
        <v>21576</v>
      </c>
    </row>
    <row r="43" spans="1:9" ht="23.25" customHeight="1">
      <c r="A43" s="62"/>
      <c r="B43" s="12" t="s">
        <v>52</v>
      </c>
      <c r="C43" s="78"/>
      <c r="D43" s="63"/>
      <c r="E43" s="64"/>
      <c r="F43" s="65"/>
      <c r="G43" s="17" t="s">
        <v>18</v>
      </c>
      <c r="H43" s="37">
        <v>21576</v>
      </c>
      <c r="I43" s="44">
        <v>21576</v>
      </c>
    </row>
    <row r="44" spans="1:9" ht="23.25" customHeight="1">
      <c r="A44" s="62"/>
      <c r="B44" s="12" t="s">
        <v>49</v>
      </c>
      <c r="C44" s="78"/>
      <c r="D44" s="63"/>
      <c r="E44" s="64"/>
      <c r="F44" s="65"/>
      <c r="G44" s="3" t="s">
        <v>9</v>
      </c>
      <c r="H44" s="37">
        <v>7556</v>
      </c>
      <c r="I44" s="44">
        <v>7556</v>
      </c>
    </row>
    <row r="45" spans="1:9" ht="23.25" customHeight="1">
      <c r="A45" s="62"/>
      <c r="B45" s="12" t="s">
        <v>53</v>
      </c>
      <c r="C45" s="78"/>
      <c r="D45" s="63"/>
      <c r="E45" s="64"/>
      <c r="F45" s="65"/>
      <c r="G45" s="3" t="s">
        <v>10</v>
      </c>
      <c r="H45" s="37"/>
      <c r="I45" s="44"/>
    </row>
    <row r="46" spans="1:9" ht="23.25" customHeight="1">
      <c r="A46" s="68"/>
      <c r="B46" s="67"/>
      <c r="C46" s="79"/>
      <c r="D46" s="70"/>
      <c r="E46" s="71"/>
      <c r="F46" s="72"/>
      <c r="G46" s="10" t="s">
        <v>11</v>
      </c>
      <c r="H46" s="38">
        <v>14020</v>
      </c>
      <c r="I46" s="45">
        <v>14020</v>
      </c>
    </row>
    <row r="47" spans="1:9" ht="23.25" customHeight="1">
      <c r="A47" s="62">
        <v>7</v>
      </c>
      <c r="B47" s="12" t="s">
        <v>48</v>
      </c>
      <c r="C47" s="77">
        <v>2014</v>
      </c>
      <c r="D47" s="22" t="s">
        <v>19</v>
      </c>
      <c r="E47" s="23">
        <v>926</v>
      </c>
      <c r="F47" s="18">
        <v>92695</v>
      </c>
      <c r="G47" s="15" t="s">
        <v>16</v>
      </c>
      <c r="H47" s="37">
        <v>17708</v>
      </c>
      <c r="I47" s="37">
        <v>17708</v>
      </c>
    </row>
    <row r="48" spans="1:9" ht="23.25" customHeight="1">
      <c r="A48" s="62"/>
      <c r="B48" s="12" t="s">
        <v>52</v>
      </c>
      <c r="C48" s="78"/>
      <c r="D48" s="63"/>
      <c r="E48" s="64"/>
      <c r="F48" s="65"/>
      <c r="G48" s="17" t="s">
        <v>18</v>
      </c>
      <c r="H48" s="37">
        <f>SUM(H49:H51)</f>
        <v>17708</v>
      </c>
      <c r="I48" s="37">
        <f>SUM(I49:I51)</f>
        <v>17708</v>
      </c>
    </row>
    <row r="49" spans="1:9" ht="23.25" customHeight="1">
      <c r="A49" s="62"/>
      <c r="B49" s="12" t="s">
        <v>49</v>
      </c>
      <c r="C49" s="78"/>
      <c r="D49" s="63"/>
      <c r="E49" s="64"/>
      <c r="F49" s="65"/>
      <c r="G49" s="3" t="s">
        <v>9</v>
      </c>
      <c r="H49" s="37">
        <v>6204</v>
      </c>
      <c r="I49" s="37">
        <v>6204</v>
      </c>
    </row>
    <row r="50" spans="1:9" ht="23.25" customHeight="1">
      <c r="A50" s="62"/>
      <c r="B50" s="12" t="s">
        <v>50</v>
      </c>
      <c r="C50" s="78"/>
      <c r="D50" s="63"/>
      <c r="E50" s="64"/>
      <c r="F50" s="65"/>
      <c r="G50" s="3" t="s">
        <v>10</v>
      </c>
      <c r="H50" s="37"/>
      <c r="I50" s="37"/>
    </row>
    <row r="51" spans="1:9" ht="23.25" customHeight="1">
      <c r="A51" s="68"/>
      <c r="B51" s="67"/>
      <c r="C51" s="79"/>
      <c r="D51" s="70"/>
      <c r="E51" s="71"/>
      <c r="F51" s="72"/>
      <c r="G51" s="10" t="s">
        <v>11</v>
      </c>
      <c r="H51" s="38">
        <v>11504</v>
      </c>
      <c r="I51" s="38">
        <v>11504</v>
      </c>
    </row>
    <row r="52" spans="1:9" ht="23.25" customHeight="1">
      <c r="A52" s="62">
        <v>8</v>
      </c>
      <c r="B52" s="12" t="s">
        <v>48</v>
      </c>
      <c r="C52" s="77">
        <v>2014</v>
      </c>
      <c r="D52" s="22" t="s">
        <v>19</v>
      </c>
      <c r="E52" s="23">
        <v>926</v>
      </c>
      <c r="F52" s="18">
        <v>92695</v>
      </c>
      <c r="G52" s="15" t="s">
        <v>16</v>
      </c>
      <c r="H52" s="37">
        <v>17314</v>
      </c>
      <c r="I52" s="37">
        <v>17314</v>
      </c>
    </row>
    <row r="53" spans="1:9" ht="23.25" customHeight="1">
      <c r="A53" s="62"/>
      <c r="B53" s="12" t="s">
        <v>52</v>
      </c>
      <c r="C53" s="63"/>
      <c r="D53" s="63"/>
      <c r="E53" s="64"/>
      <c r="F53" s="65"/>
      <c r="G53" s="17" t="s">
        <v>18</v>
      </c>
      <c r="H53" s="37">
        <f>SUM(H54:H56)</f>
        <v>17314</v>
      </c>
      <c r="I53" s="37">
        <f>SUM(I54:I56)</f>
        <v>17314</v>
      </c>
    </row>
    <row r="54" spans="1:9" ht="23.25" customHeight="1">
      <c r="A54" s="62"/>
      <c r="B54" s="12" t="s">
        <v>49</v>
      </c>
      <c r="C54" s="63"/>
      <c r="D54" s="63"/>
      <c r="E54" s="64"/>
      <c r="F54" s="65"/>
      <c r="G54" s="3" t="s">
        <v>9</v>
      </c>
      <c r="H54" s="37">
        <v>6066</v>
      </c>
      <c r="I54" s="37">
        <v>6066</v>
      </c>
    </row>
    <row r="55" spans="1:9" ht="23.25" customHeight="1">
      <c r="A55" s="62"/>
      <c r="B55" s="12" t="s">
        <v>51</v>
      </c>
      <c r="C55" s="63"/>
      <c r="D55" s="63"/>
      <c r="E55" s="64"/>
      <c r="F55" s="65"/>
      <c r="G55" s="3" t="s">
        <v>10</v>
      </c>
      <c r="H55" s="37"/>
      <c r="I55" s="37"/>
    </row>
    <row r="56" spans="1:9" ht="23.25" customHeight="1">
      <c r="A56" s="62"/>
      <c r="B56" s="66"/>
      <c r="C56" s="63"/>
      <c r="D56" s="63"/>
      <c r="E56" s="64"/>
      <c r="F56" s="65"/>
      <c r="G56" s="10" t="s">
        <v>11</v>
      </c>
      <c r="H56" s="37">
        <v>11248</v>
      </c>
      <c r="I56" s="37">
        <v>11248</v>
      </c>
    </row>
    <row r="57" spans="1:9" ht="12.75">
      <c r="A57" s="30"/>
      <c r="B57" s="31" t="s">
        <v>6</v>
      </c>
      <c r="C57" s="30"/>
      <c r="D57" s="30"/>
      <c r="E57" s="30"/>
      <c r="F57" s="30"/>
      <c r="G57" s="30"/>
      <c r="H57" s="39">
        <f>SUM(H58,H63)</f>
        <v>1825043</v>
      </c>
      <c r="I57" s="46">
        <f>SUM(I58,I63)</f>
        <v>1582929</v>
      </c>
    </row>
    <row r="58" spans="1:9" ht="12.75">
      <c r="A58" s="32"/>
      <c r="B58" s="7" t="s">
        <v>17</v>
      </c>
      <c r="C58" s="32"/>
      <c r="D58" s="32"/>
      <c r="E58" s="32"/>
      <c r="F58" s="32"/>
      <c r="G58" s="32"/>
      <c r="H58" s="40">
        <f>SUM(H9,H29,H34)</f>
        <v>294277</v>
      </c>
      <c r="I58" s="47">
        <f>SUM(I9,I29,I34)</f>
        <v>165321</v>
      </c>
    </row>
    <row r="59" spans="1:9" ht="12.75">
      <c r="A59" s="33"/>
      <c r="B59" s="8" t="s">
        <v>9</v>
      </c>
      <c r="C59" s="33"/>
      <c r="D59" s="33"/>
      <c r="E59" s="33"/>
      <c r="F59" s="33"/>
      <c r="G59" s="33"/>
      <c r="H59" s="41">
        <f>SUM(H10,H30,H35)</f>
        <v>0</v>
      </c>
      <c r="I59" s="48">
        <f>SUM(I10,I30,I35)</f>
        <v>0</v>
      </c>
    </row>
    <row r="60" spans="1:9" ht="12.75">
      <c r="A60" s="33"/>
      <c r="B60" s="8" t="s">
        <v>10</v>
      </c>
      <c r="C60" s="33"/>
      <c r="D60" s="33"/>
      <c r="E60" s="33"/>
      <c r="F60" s="33"/>
      <c r="G60" s="33"/>
      <c r="H60" s="41">
        <f>SUM(H11,H31,H36)</f>
        <v>44141</v>
      </c>
      <c r="I60" s="48">
        <f>SUM(I11,I31,I36)</f>
        <v>24798</v>
      </c>
    </row>
    <row r="61" spans="1:9" ht="12.75">
      <c r="A61" s="33"/>
      <c r="B61" s="8" t="s">
        <v>11</v>
      </c>
      <c r="C61" s="33"/>
      <c r="D61" s="33"/>
      <c r="E61" s="33"/>
      <c r="F61" s="33"/>
      <c r="G61" s="33"/>
      <c r="H61" s="41">
        <f>SUM(H12,H32,H37)</f>
        <v>250136</v>
      </c>
      <c r="I61" s="48">
        <f>SUM(I12,I32,I37)</f>
        <v>140523</v>
      </c>
    </row>
    <row r="62" spans="1:9" ht="10.5" customHeight="1">
      <c r="A62" s="32"/>
      <c r="B62" s="7"/>
      <c r="C62" s="32"/>
      <c r="D62" s="32"/>
      <c r="E62" s="32"/>
      <c r="F62" s="32"/>
      <c r="G62" s="32"/>
      <c r="H62" s="40"/>
      <c r="I62" s="47"/>
    </row>
    <row r="63" spans="1:9" ht="12.75">
      <c r="A63" s="32"/>
      <c r="B63" s="7" t="s">
        <v>18</v>
      </c>
      <c r="C63" s="32"/>
      <c r="D63" s="32"/>
      <c r="E63" s="32"/>
      <c r="F63" s="32"/>
      <c r="G63" s="32"/>
      <c r="H63" s="40">
        <f>SUM(H64:H66)</f>
        <v>1530766</v>
      </c>
      <c r="I63" s="40">
        <f>SUM(I64:I66)</f>
        <v>1417608</v>
      </c>
    </row>
    <row r="64" spans="1:9" ht="12.75">
      <c r="A64" s="33"/>
      <c r="B64" s="8" t="s">
        <v>9</v>
      </c>
      <c r="C64" s="33"/>
      <c r="D64" s="33"/>
      <c r="E64" s="33"/>
      <c r="F64" s="33"/>
      <c r="G64" s="33"/>
      <c r="H64" s="61">
        <f>SUM(H14,H19,H24,H39,H44,H49,H54)</f>
        <v>606640</v>
      </c>
      <c r="I64" s="41">
        <f>SUM(I14,I19,I24,I39,I44,I49,I54)</f>
        <v>582188</v>
      </c>
    </row>
    <row r="65" spans="1:9" ht="12.75">
      <c r="A65" s="33"/>
      <c r="B65" s="8" t="s">
        <v>10</v>
      </c>
      <c r="C65" s="33"/>
      <c r="D65" s="33"/>
      <c r="E65" s="33"/>
      <c r="F65" s="33"/>
      <c r="G65" s="33"/>
      <c r="H65" s="41">
        <f>SUM(H15,H20,H25,H40,H45,H50,H55)</f>
        <v>1500</v>
      </c>
      <c r="I65" s="41">
        <f>SUM(I15,I20,I25,I40,I50,I55)</f>
        <v>0</v>
      </c>
    </row>
    <row r="66" spans="1:9" ht="12.75">
      <c r="A66" s="34"/>
      <c r="B66" s="9" t="s">
        <v>11</v>
      </c>
      <c r="C66" s="34"/>
      <c r="D66" s="34"/>
      <c r="E66" s="34"/>
      <c r="F66" s="34"/>
      <c r="G66" s="34"/>
      <c r="H66" s="42">
        <f>SUM(H16,H21,H26,H41,H46,H51,H56)</f>
        <v>922626</v>
      </c>
      <c r="I66" s="49">
        <f>SUM(I16,I21,I26,I41,I46,I51,I56)</f>
        <v>835420</v>
      </c>
    </row>
  </sheetData>
  <sheetProtection/>
  <mergeCells count="9">
    <mergeCell ref="A4:I4"/>
    <mergeCell ref="A5:A6"/>
    <mergeCell ref="B5:B6"/>
    <mergeCell ref="C5:C6"/>
    <mergeCell ref="D5:D6"/>
    <mergeCell ref="E5:E6"/>
    <mergeCell ref="F5:F6"/>
    <mergeCell ref="G5:H5"/>
    <mergeCell ref="I5:I6"/>
  </mergeCells>
  <printOptions/>
  <pageMargins left="0.3937007874015748" right="0.3937007874015748" top="0.5118110236220472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2014-03-11T14:05:00Z</cp:lastPrinted>
  <dcterms:created xsi:type="dcterms:W3CDTF">1998-12-09T13:02:10Z</dcterms:created>
  <dcterms:modified xsi:type="dcterms:W3CDTF">2014-05-05T06:16:27Z</dcterms:modified>
  <cp:category/>
  <cp:version/>
  <cp:contentType/>
  <cp:contentStatus/>
</cp:coreProperties>
</file>