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<sst xmlns="http://schemas.openxmlformats.org/spreadsheetml/2006/main" count="169" uniqueCount="77">
  <si>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</si>
  <si>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</si>
  <si>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</si>
  <si>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</si>
  <si>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</si>
  <si>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</si>
  <si>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</si>
  <si>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</si>
  <si>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</si>
  <si>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</si>
  <si>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</si>
  <si>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</si>
  <si>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</si>
  <si>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</si>
  <si>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</si>
  <si>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</si>
  <si>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</si>
  <si>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</si>
  <si>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</si>
  <si>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</si>
  <si>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</si>
  <si>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</si>
  <si>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</si>
  <si>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</si>
  <si>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</si>
  <si>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</si>
  <si>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</si>
  <si>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</si>
  <si>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</si>
  <si>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</si>
  <si>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>7.</t>
  </si>
  <si>
    <t xml:space="preserve">Priorytet: Oś 6 : Wzmocnienie ośrodków miejskich i rewitalizacja małych miast </t>
  </si>
  <si>
    <t>8.</t>
  </si>
  <si>
    <t>Program: Program Operacyjny Kapitał Ludzki</t>
  </si>
  <si>
    <t>Priorytet: IX Rozwój wykształcenia i kompetencji w regionach</t>
  </si>
  <si>
    <t>Projekt : Indywidualizacja nauczania i wychowania klas I-III w gminie Mirzec</t>
  </si>
  <si>
    <t>2011-2012</t>
  </si>
  <si>
    <t>ZOEASziP w Mircu</t>
  </si>
  <si>
    <t>Projekt :Aktywna nauka -  lepsza przyszłość</t>
  </si>
  <si>
    <t xml:space="preserve">Szkoła Podstawowa </t>
  </si>
  <si>
    <t>Gadka</t>
  </si>
  <si>
    <t>Działanie : 9.1. Wyrównanie szans edukacyjnych i zapewnienie wysokiej jakości usług edukacyjnych świadczonych w systemie oświaty</t>
  </si>
  <si>
    <t>Działanie : 9.1. Wyrównanie szans edukacyjnych i zapewnienie wysokiej jakości usługi edukacyjnych świadczonych w systemie oświaty</t>
  </si>
  <si>
    <t>Wydatki na programy i projekty realizowane ze środków pochodzących z budżetu Unii Europejskiej oraz innych źródeł zagranicznych, niepodlegających zwrotowi na 2012 rok</t>
  </si>
  <si>
    <t>Projekt:  e-Świętokrzyskie Rozbudowa Infrastruktury Informatycznej JST</t>
  </si>
  <si>
    <t>Wydatki w roku budżetowym 2012</t>
  </si>
  <si>
    <t>2010-2012</t>
  </si>
  <si>
    <t xml:space="preserve">Priorytet: Wdrożanie lokalnych strategii rozwoju </t>
  </si>
  <si>
    <t>2012-2013</t>
  </si>
  <si>
    <t xml:space="preserve">Projekt : Powstanie bazy materialnej dla funkcji turystycznej i rekreacyjnej w miejscowości Mirzec Malcówki 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</si>
  <si>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</si>
  <si>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</si>
  <si>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</si>
  <si>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 xml:space="preserve">Projekt : Rozbudowa remizy OSP w Tychowie Starym na potrzeby utworzenia Klubu Aktywności Wielskiej </t>
  </si>
  <si>
    <t xml:space="preserve">Projekt : Wzniesienie strefy sportowo-rekreacyjnej i integracyjnej w miejscowości Małyszyn </t>
  </si>
  <si>
    <t>Priorytet: 2: Wsparcie Innowacyjne "Budowa Społeczeństwa Informacyjnego oraz Wzrost Potencjału Inwestycyjnego Regionu"</t>
  </si>
  <si>
    <t>2009-2013</t>
  </si>
  <si>
    <t>9.</t>
  </si>
  <si>
    <t>Priorytet: Lokalna strategia rozwoju</t>
  </si>
  <si>
    <t>Działanie : 413 Wdrażanie lokalnej strategii rozwoju</t>
  </si>
  <si>
    <t>Projekt :Święto plonów-Mirzec 2012"</t>
  </si>
  <si>
    <t>10.</t>
  </si>
  <si>
    <t>Projekt :Umacnianie miejsca pamięci - ofiar II Wojny Światowej poorzez konserwację pomnika ku czci wszystkim walczącym na mirzeckiej ziemi</t>
  </si>
  <si>
    <t>11.</t>
  </si>
  <si>
    <t>Projekt :Zajęcia sportowo-rekreacyjne dla mieszkańców Gminy Mirzec"</t>
  </si>
  <si>
    <t xml:space="preserve">           </t>
  </si>
  <si>
    <t xml:space="preserve">        </t>
  </si>
  <si>
    <t>12.</t>
  </si>
  <si>
    <t>Priorytet: Promocja Integracjii Społecznej</t>
  </si>
  <si>
    <t>Działanie : 7.1. Rozwój i upowszachnianie aktywnej integracji</t>
  </si>
  <si>
    <t>Projekt : " Wspólna sprawa"</t>
  </si>
  <si>
    <t>GOPS w Mircu</t>
  </si>
  <si>
    <t>Załącznik Nr 5</t>
  </si>
  <si>
    <t>do Uchwały Nr XXII/129/2012</t>
  </si>
  <si>
    <t>z dnia 27.06.2012 r.</t>
  </si>
  <si>
    <t xml:space="preserve">Przewodniczący Rady Gminy </t>
  </si>
  <si>
    <t xml:space="preserve">Mirosław Seweryn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</si>
</sst>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9"/>
      <name val="Times New Roman CE"/>
      <family val="0"/>
    </font>
    <font>
      <sz val="14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9" fillId="0" borderId="11" xfId="0" applyFont="1" applyBorder="1" applyAlignment="1" quotePrefix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 quotePrefix="1">
      <alignment/>
    </xf>
    <xf numFmtId="0" fontId="9" fillId="0" borderId="14" xfId="0" applyFont="1" applyBorder="1" applyAlignment="1" quotePrefix="1">
      <alignment wrapText="1"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 quotePrefix="1">
      <alignment wrapText="1"/>
    </xf>
    <xf numFmtId="0" fontId="8" fillId="0" borderId="15" xfId="0" applyFont="1" applyBorder="1" applyAlignment="1">
      <alignment wrapText="1"/>
    </xf>
    <xf numFmtId="3" fontId="11" fillId="0" borderId="13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 quotePrefix="1">
      <alignment wrapText="1"/>
    </xf>
    <xf numFmtId="3" fontId="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 quotePrefix="1">
      <alignment wrapText="1"/>
    </xf>
    <xf numFmtId="3" fontId="8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 quotePrefix="1">
      <alignment wrapText="1"/>
    </xf>
    <xf numFmtId="3" fontId="8" fillId="0" borderId="18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60">
      <selection activeCell="D83" sqref="D83"/>
    </sheetView>
  </sheetViews>
  <sheetFormatPr defaultColWidth="9.00390625" defaultRowHeight="12.75"/>
  <cols>
    <col min="1" max="1" width="3.875" style="0" bestFit="1" customWidth="1"/>
    <col min="2" max="2" width="52.0039062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7.25390625" style="0" customWidth="1"/>
    <col min="8" max="8" width="11.125" style="0" customWidth="1"/>
    <col min="9" max="9" width="15.00390625" style="0" customWidth="1"/>
  </cols>
  <sheetData>
    <row r="1" spans="1:9" ht="12.75">
      <c r="A1" s="5"/>
      <c r="B1" s="5"/>
      <c r="C1" s="5"/>
      <c r="D1" s="5"/>
      <c r="E1" s="5"/>
      <c r="F1" s="5"/>
      <c r="G1" s="36"/>
      <c r="H1" s="36" t="s">
        <v>72</v>
      </c>
      <c r="I1" s="5"/>
    </row>
    <row r="2" spans="1:9" ht="12.75">
      <c r="A2" s="5"/>
      <c r="B2" s="5"/>
      <c r="C2" s="5"/>
      <c r="D2" s="5"/>
      <c r="E2" s="5"/>
      <c r="F2" s="5"/>
      <c r="G2" s="36"/>
      <c r="H2" s="36" t="s">
        <v>73</v>
      </c>
      <c r="I2" s="5"/>
    </row>
    <row r="3" spans="1:9" ht="12.75">
      <c r="A3" s="5"/>
      <c r="B3" s="5"/>
      <c r="C3" s="5"/>
      <c r="D3" s="5"/>
      <c r="E3" s="5"/>
      <c r="F3" s="5"/>
      <c r="G3" s="36"/>
      <c r="H3" s="36" t="s">
        <v>29</v>
      </c>
      <c r="I3" s="5"/>
    </row>
    <row r="4" spans="1:9" ht="14.25" customHeight="1">
      <c r="A4" s="5"/>
      <c r="B4" s="5"/>
      <c r="C4" s="5"/>
      <c r="D4" s="5"/>
      <c r="E4" s="5"/>
      <c r="F4" s="5"/>
      <c r="G4" s="36"/>
      <c r="H4" s="36" t="s">
        <v>74</v>
      </c>
      <c r="I4" s="5"/>
    </row>
    <row r="5" spans="1:9" ht="48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</row>
    <row r="6" spans="1:9" ht="51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3" t="s">
        <v>8</v>
      </c>
      <c r="B7" s="63" t="s">
        <v>13</v>
      </c>
      <c r="C7" s="63" t="s">
        <v>14</v>
      </c>
      <c r="D7" s="64" t="s">
        <v>6</v>
      </c>
      <c r="E7" s="63" t="s">
        <v>1</v>
      </c>
      <c r="F7" s="64" t="s">
        <v>2</v>
      </c>
      <c r="G7" s="63" t="s">
        <v>15</v>
      </c>
      <c r="H7" s="63"/>
      <c r="I7" s="66" t="s">
        <v>45</v>
      </c>
    </row>
    <row r="8" spans="1:9" ht="48.75" customHeight="1">
      <c r="A8" s="63"/>
      <c r="B8" s="63"/>
      <c r="C8" s="63"/>
      <c r="D8" s="65"/>
      <c r="E8" s="63"/>
      <c r="F8" s="65"/>
      <c r="G8" s="2" t="s">
        <v>16</v>
      </c>
      <c r="H8" s="2" t="s">
        <v>9</v>
      </c>
      <c r="I8" s="66"/>
    </row>
    <row r="9" spans="1:9" ht="12.75">
      <c r="A9" s="9">
        <v>1</v>
      </c>
      <c r="B9" s="9">
        <v>2</v>
      </c>
      <c r="C9" s="56">
        <v>3</v>
      </c>
      <c r="D9" s="56">
        <v>4</v>
      </c>
      <c r="E9" s="56">
        <v>5</v>
      </c>
      <c r="F9" s="56">
        <v>6</v>
      </c>
      <c r="G9" s="9">
        <v>7</v>
      </c>
      <c r="H9" s="9">
        <v>8</v>
      </c>
      <c r="I9" s="9">
        <v>9</v>
      </c>
    </row>
    <row r="10" spans="1:9" ht="30" customHeight="1">
      <c r="A10" s="9" t="s">
        <v>3</v>
      </c>
      <c r="B10" s="12" t="s">
        <v>27</v>
      </c>
      <c r="C10" s="3" t="s">
        <v>36</v>
      </c>
      <c r="D10" s="3" t="s">
        <v>28</v>
      </c>
      <c r="E10" s="39">
        <v>630</v>
      </c>
      <c r="F10" s="39">
        <v>63095</v>
      </c>
      <c r="G10" s="6" t="s">
        <v>17</v>
      </c>
      <c r="H10" s="16">
        <v>67000</v>
      </c>
      <c r="I10" s="16">
        <v>62818</v>
      </c>
    </row>
    <row r="11" spans="1:9" ht="20.25" customHeight="1">
      <c r="A11" s="10"/>
      <c r="B11" s="13" t="s">
        <v>47</v>
      </c>
      <c r="C11" s="3"/>
      <c r="D11" s="3"/>
      <c r="E11" s="39"/>
      <c r="F11" s="39"/>
      <c r="G11" s="13" t="s">
        <v>19</v>
      </c>
      <c r="H11" s="17">
        <v>67000</v>
      </c>
      <c r="I11" s="17">
        <v>62818</v>
      </c>
    </row>
    <row r="12" spans="1:9" ht="18" customHeight="1">
      <c r="A12" s="10"/>
      <c r="B12" s="13" t="s">
        <v>52</v>
      </c>
      <c r="C12" s="3"/>
      <c r="D12" s="13"/>
      <c r="E12" s="39"/>
      <c r="F12" s="39"/>
      <c r="G12" s="7" t="s">
        <v>10</v>
      </c>
      <c r="H12" s="17">
        <v>27000</v>
      </c>
      <c r="I12" s="17">
        <v>22818</v>
      </c>
    </row>
    <row r="13" spans="1:9" ht="25.5">
      <c r="A13" s="10"/>
      <c r="B13" s="13" t="s">
        <v>49</v>
      </c>
      <c r="C13" s="3"/>
      <c r="D13" s="3"/>
      <c r="E13" s="39"/>
      <c r="F13" s="39"/>
      <c r="G13" s="7" t="s">
        <v>11</v>
      </c>
      <c r="H13" s="17">
        <v>0</v>
      </c>
      <c r="I13" s="17">
        <f>SUM(I12:I14)</f>
        <v>0</v>
      </c>
    </row>
    <row r="14" spans="1:9" ht="39.75" customHeight="1">
      <c r="A14" s="54"/>
      <c r="B14" s="14"/>
      <c r="C14" s="4"/>
      <c r="D14" s="4"/>
      <c r="E14" s="41"/>
      <c r="F14" s="41"/>
      <c r="G14" s="55" t="s">
        <v>12</v>
      </c>
      <c r="H14" s="23">
        <v>40000</v>
      </c>
      <c r="I14" s="23">
        <v>40000</v>
      </c>
    </row>
    <row r="15" spans="1:9" ht="30.75" customHeight="1">
      <c r="A15" s="6" t="s">
        <v>4</v>
      </c>
      <c r="B15" s="12" t="s">
        <v>23</v>
      </c>
      <c r="C15" s="6" t="s">
        <v>24</v>
      </c>
      <c r="D15" s="6" t="s">
        <v>20</v>
      </c>
      <c r="E15" s="40">
        <v>720</v>
      </c>
      <c r="F15" s="40">
        <v>72095</v>
      </c>
      <c r="G15" s="6" t="s">
        <v>17</v>
      </c>
      <c r="H15" s="16">
        <v>169814</v>
      </c>
      <c r="I15" s="16">
        <v>161031</v>
      </c>
    </row>
    <row r="16" spans="1:9" ht="29.25" customHeight="1">
      <c r="A16" s="3"/>
      <c r="B16" s="13" t="s">
        <v>55</v>
      </c>
      <c r="C16" s="3"/>
      <c r="D16" s="3"/>
      <c r="E16" s="39"/>
      <c r="F16" s="39"/>
      <c r="G16" s="3" t="s">
        <v>19</v>
      </c>
      <c r="H16" s="17">
        <f>SUM(H17:H19)</f>
        <v>169814</v>
      </c>
      <c r="I16" s="17">
        <f>SUM(I17:I19)</f>
        <v>161031</v>
      </c>
    </row>
    <row r="17" spans="1:9" ht="25.5">
      <c r="A17" s="3"/>
      <c r="B17" s="13" t="s">
        <v>25</v>
      </c>
      <c r="C17" s="3"/>
      <c r="D17" s="3"/>
      <c r="E17" s="39"/>
      <c r="F17" s="39"/>
      <c r="G17" s="7" t="s">
        <v>10</v>
      </c>
      <c r="H17" s="17">
        <v>46011</v>
      </c>
      <c r="I17" s="17">
        <v>37228</v>
      </c>
    </row>
    <row r="18" spans="1:9" ht="25.5">
      <c r="A18" s="3"/>
      <c r="B18" s="13" t="s">
        <v>44</v>
      </c>
      <c r="C18" s="3"/>
      <c r="D18" s="3"/>
      <c r="E18" s="39"/>
      <c r="F18" s="39"/>
      <c r="G18" s="7" t="s">
        <v>11</v>
      </c>
      <c r="H18" s="17">
        <v>0</v>
      </c>
      <c r="I18" s="17">
        <v>0</v>
      </c>
    </row>
    <row r="19" spans="1:9" ht="41.25" customHeight="1">
      <c r="A19" s="4"/>
      <c r="B19" s="14"/>
      <c r="C19" s="4"/>
      <c r="D19" s="4"/>
      <c r="E19" s="41"/>
      <c r="F19" s="41"/>
      <c r="G19" s="55" t="s">
        <v>12</v>
      </c>
      <c r="H19" s="23">
        <v>123803</v>
      </c>
      <c r="I19" s="23">
        <v>123803</v>
      </c>
    </row>
    <row r="20" spans="1:9" ht="25.5">
      <c r="A20" s="6" t="s">
        <v>5</v>
      </c>
      <c r="B20" s="12" t="s">
        <v>23</v>
      </c>
      <c r="C20" s="6" t="s">
        <v>46</v>
      </c>
      <c r="D20" s="6" t="s">
        <v>20</v>
      </c>
      <c r="E20" s="40">
        <v>720</v>
      </c>
      <c r="F20" s="40">
        <v>72095</v>
      </c>
      <c r="G20" s="6" t="s">
        <v>17</v>
      </c>
      <c r="H20" s="24">
        <v>84968</v>
      </c>
      <c r="I20" s="16">
        <v>84968</v>
      </c>
    </row>
    <row r="21" spans="1:9" ht="28.5" customHeight="1">
      <c r="A21" s="3"/>
      <c r="B21" s="13" t="s">
        <v>55</v>
      </c>
      <c r="C21" s="3"/>
      <c r="D21" s="3"/>
      <c r="E21" s="39"/>
      <c r="F21" s="39"/>
      <c r="G21" s="3" t="s">
        <v>19</v>
      </c>
      <c r="H21" s="22">
        <v>84968</v>
      </c>
      <c r="I21" s="17">
        <v>84968</v>
      </c>
    </row>
    <row r="22" spans="1:9" ht="25.5">
      <c r="A22" s="3"/>
      <c r="B22" s="13" t="s">
        <v>25</v>
      </c>
      <c r="C22" s="3"/>
      <c r="D22" s="3"/>
      <c r="E22" s="39"/>
      <c r="F22" s="39"/>
      <c r="G22" s="7" t="s">
        <v>10</v>
      </c>
      <c r="H22" s="22">
        <v>19883</v>
      </c>
      <c r="I22" s="17">
        <v>19883</v>
      </c>
    </row>
    <row r="23" spans="1:9" ht="25.5">
      <c r="A23" s="3"/>
      <c r="B23" s="13" t="s">
        <v>26</v>
      </c>
      <c r="C23" s="3"/>
      <c r="D23" s="3"/>
      <c r="E23" s="39"/>
      <c r="F23" s="39"/>
      <c r="G23" s="7" t="s">
        <v>11</v>
      </c>
      <c r="H23" s="22">
        <v>0</v>
      </c>
      <c r="I23" s="17">
        <v>0</v>
      </c>
    </row>
    <row r="24" spans="1:9" ht="29.25" customHeight="1">
      <c r="A24" s="3"/>
      <c r="B24" s="18"/>
      <c r="C24" s="3"/>
      <c r="D24" s="3"/>
      <c r="E24" s="39"/>
      <c r="F24" s="39"/>
      <c r="G24" s="8" t="s">
        <v>12</v>
      </c>
      <c r="H24" s="22">
        <v>65085</v>
      </c>
      <c r="I24" s="17">
        <v>65085</v>
      </c>
    </row>
    <row r="25" spans="1:9" ht="30.75" customHeight="1">
      <c r="A25" s="6" t="s">
        <v>0</v>
      </c>
      <c r="B25" s="12" t="s">
        <v>27</v>
      </c>
      <c r="C25" s="25" t="s">
        <v>46</v>
      </c>
      <c r="D25" s="12" t="s">
        <v>20</v>
      </c>
      <c r="E25" s="40">
        <v>754</v>
      </c>
      <c r="F25" s="40">
        <v>75412</v>
      </c>
      <c r="G25" s="25" t="s">
        <v>17</v>
      </c>
      <c r="H25" s="28">
        <v>450546</v>
      </c>
      <c r="I25" s="16">
        <f>SUM(I26)</f>
        <v>144168</v>
      </c>
    </row>
    <row r="26" spans="1:9" ht="15.75" customHeight="1">
      <c r="A26" s="3"/>
      <c r="B26" s="13" t="s">
        <v>47</v>
      </c>
      <c r="C26" s="19"/>
      <c r="D26" s="3"/>
      <c r="E26" s="39"/>
      <c r="F26" s="39"/>
      <c r="G26" s="3" t="s">
        <v>19</v>
      </c>
      <c r="H26" s="29">
        <v>450546</v>
      </c>
      <c r="I26" s="17">
        <f>SUM(I27:I29)</f>
        <v>144168</v>
      </c>
    </row>
    <row r="27" spans="1:9" ht="16.5" customHeight="1">
      <c r="A27" s="3"/>
      <c r="B27" s="13" t="s">
        <v>52</v>
      </c>
      <c r="C27" s="19"/>
      <c r="D27" s="13"/>
      <c r="E27" s="39"/>
      <c r="F27" s="39"/>
      <c r="G27" s="26" t="s">
        <v>10</v>
      </c>
      <c r="H27" s="29">
        <v>191729</v>
      </c>
      <c r="I27" s="17">
        <v>62854</v>
      </c>
    </row>
    <row r="28" spans="1:9" ht="27.75" customHeight="1">
      <c r="A28" s="3"/>
      <c r="B28" s="13" t="s">
        <v>53</v>
      </c>
      <c r="C28" s="19"/>
      <c r="D28" s="3"/>
      <c r="E28" s="39"/>
      <c r="F28" s="39"/>
      <c r="G28" s="26" t="s">
        <v>11</v>
      </c>
      <c r="H28" s="29"/>
      <c r="I28" s="17"/>
    </row>
    <row r="29" spans="1:9" ht="31.5" customHeight="1">
      <c r="A29" s="3"/>
      <c r="B29" s="13"/>
      <c r="C29" s="19"/>
      <c r="D29" s="4"/>
      <c r="E29" s="41"/>
      <c r="F29" s="41"/>
      <c r="G29" s="27" t="s">
        <v>12</v>
      </c>
      <c r="H29" s="29">
        <v>258817</v>
      </c>
      <c r="I29" s="17">
        <v>81314</v>
      </c>
    </row>
    <row r="30" spans="1:9" ht="30.75" customHeight="1">
      <c r="A30" s="6" t="s">
        <v>21</v>
      </c>
      <c r="B30" s="12" t="s">
        <v>27</v>
      </c>
      <c r="C30" s="6" t="s">
        <v>48</v>
      </c>
      <c r="D30" s="20" t="s">
        <v>28</v>
      </c>
      <c r="E30" s="38">
        <v>801</v>
      </c>
      <c r="F30" s="39">
        <v>80101</v>
      </c>
      <c r="G30" s="30" t="s">
        <v>17</v>
      </c>
      <c r="H30" s="28">
        <v>372000</v>
      </c>
      <c r="I30" s="16">
        <v>60270</v>
      </c>
    </row>
    <row r="31" spans="1:9" ht="18" customHeight="1">
      <c r="A31" s="3"/>
      <c r="B31" s="13" t="s">
        <v>47</v>
      </c>
      <c r="C31" s="3"/>
      <c r="D31" s="20"/>
      <c r="E31" s="38"/>
      <c r="F31" s="39"/>
      <c r="G31" s="31" t="s">
        <v>19</v>
      </c>
      <c r="H31" s="29">
        <v>372000</v>
      </c>
      <c r="I31" s="17">
        <v>60270</v>
      </c>
    </row>
    <row r="32" spans="1:9" ht="15" customHeight="1">
      <c r="A32" s="3"/>
      <c r="B32" s="13" t="s">
        <v>52</v>
      </c>
      <c r="C32" s="3"/>
      <c r="D32" s="34"/>
      <c r="E32" s="38"/>
      <c r="F32" s="39"/>
      <c r="G32" s="32" t="s">
        <v>10</v>
      </c>
      <c r="H32" s="29">
        <v>182000</v>
      </c>
      <c r="I32" s="17">
        <v>60270</v>
      </c>
    </row>
    <row r="33" spans="1:9" ht="25.5">
      <c r="A33" s="3"/>
      <c r="B33" s="13" t="s">
        <v>54</v>
      </c>
      <c r="C33" s="3"/>
      <c r="D33" s="20"/>
      <c r="E33" s="38"/>
      <c r="F33" s="39"/>
      <c r="G33" s="32" t="s">
        <v>11</v>
      </c>
      <c r="H33" s="29">
        <v>0</v>
      </c>
      <c r="I33" s="17">
        <f>SUM(I32:I34)</f>
        <v>0</v>
      </c>
    </row>
    <row r="34" spans="1:9" ht="33.75" customHeight="1">
      <c r="A34" s="4"/>
      <c r="B34" s="13"/>
      <c r="C34" s="4"/>
      <c r="D34" s="20"/>
      <c r="E34" s="38"/>
      <c r="F34" s="39"/>
      <c r="G34" s="33" t="s">
        <v>12</v>
      </c>
      <c r="H34" s="29">
        <v>190000</v>
      </c>
      <c r="I34" s="17">
        <v>0</v>
      </c>
    </row>
    <row r="35" spans="1:9" ht="29.25" customHeight="1">
      <c r="A35" s="6" t="s">
        <v>22</v>
      </c>
      <c r="B35" s="12" t="s">
        <v>23</v>
      </c>
      <c r="C35" s="6" t="s">
        <v>56</v>
      </c>
      <c r="D35" s="6" t="s">
        <v>28</v>
      </c>
      <c r="E35" s="40">
        <v>921</v>
      </c>
      <c r="F35" s="40">
        <v>92105</v>
      </c>
      <c r="G35" s="6" t="s">
        <v>17</v>
      </c>
      <c r="H35" s="16">
        <v>4173804</v>
      </c>
      <c r="I35" s="16">
        <v>750000</v>
      </c>
    </row>
    <row r="36" spans="1:9" ht="29.25" customHeight="1">
      <c r="A36" s="3"/>
      <c r="B36" s="13" t="s">
        <v>31</v>
      </c>
      <c r="C36" s="3"/>
      <c r="D36" s="3"/>
      <c r="E36" s="39"/>
      <c r="F36" s="39"/>
      <c r="G36" s="3" t="s">
        <v>19</v>
      </c>
      <c r="H36" s="17">
        <v>4173804</v>
      </c>
      <c r="I36" s="17">
        <v>750000</v>
      </c>
    </row>
    <row r="37" spans="1:9" ht="16.5" customHeight="1">
      <c r="A37" s="3"/>
      <c r="B37" s="13" t="s">
        <v>50</v>
      </c>
      <c r="C37" s="3"/>
      <c r="D37" s="13"/>
      <c r="E37" s="39"/>
      <c r="F37" s="39"/>
      <c r="G37" s="7" t="s">
        <v>10</v>
      </c>
      <c r="H37" s="17">
        <v>2307455</v>
      </c>
      <c r="I37" s="17">
        <v>360000</v>
      </c>
    </row>
    <row r="38" spans="1:9" ht="38.25">
      <c r="A38" s="3"/>
      <c r="B38" s="13" t="s">
        <v>51</v>
      </c>
      <c r="C38" s="3"/>
      <c r="D38" s="3"/>
      <c r="E38" s="39"/>
      <c r="F38" s="39"/>
      <c r="G38" s="7" t="s">
        <v>11</v>
      </c>
      <c r="H38" s="17">
        <v>0</v>
      </c>
      <c r="I38" s="17">
        <v>0</v>
      </c>
    </row>
    <row r="39" spans="1:9" ht="27.75" customHeight="1">
      <c r="A39" s="4"/>
      <c r="B39" s="14"/>
      <c r="C39" s="4"/>
      <c r="D39" s="4"/>
      <c r="E39" s="41"/>
      <c r="F39" s="41"/>
      <c r="G39" s="55" t="s">
        <v>12</v>
      </c>
      <c r="H39" s="23">
        <v>1866349</v>
      </c>
      <c r="I39" s="23">
        <v>390000</v>
      </c>
    </row>
    <row r="40" spans="1:9" ht="25.5" customHeight="1">
      <c r="A40" s="6" t="s">
        <v>30</v>
      </c>
      <c r="B40" s="12" t="s">
        <v>33</v>
      </c>
      <c r="C40" s="40" t="s">
        <v>36</v>
      </c>
      <c r="D40" s="12" t="s">
        <v>37</v>
      </c>
      <c r="E40" s="40">
        <v>853</v>
      </c>
      <c r="F40" s="40">
        <v>85395</v>
      </c>
      <c r="G40" s="30" t="s">
        <v>17</v>
      </c>
      <c r="H40" s="16">
        <v>237110</v>
      </c>
      <c r="I40" s="16">
        <v>59094</v>
      </c>
    </row>
    <row r="41" spans="1:9" ht="12.75">
      <c r="A41" s="3"/>
      <c r="B41" s="13" t="s">
        <v>34</v>
      </c>
      <c r="C41" s="3"/>
      <c r="D41" s="3"/>
      <c r="E41" s="3"/>
      <c r="F41" s="3"/>
      <c r="G41" s="31" t="s">
        <v>18</v>
      </c>
      <c r="H41" s="17">
        <f>SUM(H42:H44)</f>
        <v>237110</v>
      </c>
      <c r="I41" s="17">
        <f>SUM(I42:I44)</f>
        <v>59094</v>
      </c>
    </row>
    <row r="42" spans="1:9" ht="38.25">
      <c r="A42" s="3"/>
      <c r="B42" s="13" t="s">
        <v>42</v>
      </c>
      <c r="C42" s="3"/>
      <c r="D42" s="3"/>
      <c r="E42" s="3"/>
      <c r="F42" s="3"/>
      <c r="G42" s="32" t="s">
        <v>10</v>
      </c>
      <c r="H42" s="17" t="s">
        <v>65</v>
      </c>
      <c r="I42" s="17">
        <v>0</v>
      </c>
    </row>
    <row r="43" spans="1:9" ht="25.5">
      <c r="A43" s="3"/>
      <c r="B43" s="13" t="s">
        <v>35</v>
      </c>
      <c r="C43" s="3"/>
      <c r="D43" s="3"/>
      <c r="E43" s="3"/>
      <c r="F43" s="3"/>
      <c r="G43" s="32" t="s">
        <v>11</v>
      </c>
      <c r="H43" s="17">
        <v>35567</v>
      </c>
      <c r="I43" s="17">
        <v>8864</v>
      </c>
    </row>
    <row r="44" spans="1:9" ht="24">
      <c r="A44" s="4"/>
      <c r="B44" s="13"/>
      <c r="C44" s="4"/>
      <c r="D44" s="4"/>
      <c r="E44" s="4"/>
      <c r="F44" s="4"/>
      <c r="G44" s="33" t="s">
        <v>12</v>
      </c>
      <c r="H44" s="23">
        <v>201543</v>
      </c>
      <c r="I44" s="23">
        <v>50230</v>
      </c>
    </row>
    <row r="45" spans="1:9" ht="25.5">
      <c r="A45" s="19" t="s">
        <v>32</v>
      </c>
      <c r="B45" s="12" t="s">
        <v>33</v>
      </c>
      <c r="C45" s="37" t="s">
        <v>36</v>
      </c>
      <c r="D45" s="34" t="s">
        <v>39</v>
      </c>
      <c r="E45" s="38">
        <v>853</v>
      </c>
      <c r="F45" s="39">
        <v>85395</v>
      </c>
      <c r="G45" s="30" t="s">
        <v>17</v>
      </c>
      <c r="H45" s="29">
        <f>SUM(H46)</f>
        <v>107929</v>
      </c>
      <c r="I45" s="17">
        <v>47575</v>
      </c>
    </row>
    <row r="46" spans="1:9" ht="12.75">
      <c r="A46" s="19"/>
      <c r="B46" s="13" t="s">
        <v>34</v>
      </c>
      <c r="C46" s="20"/>
      <c r="D46" s="20" t="s">
        <v>40</v>
      </c>
      <c r="E46" s="21"/>
      <c r="F46" s="3"/>
      <c r="G46" s="31" t="s">
        <v>18</v>
      </c>
      <c r="H46" s="29">
        <f>SUM(H48:H49)</f>
        <v>107929</v>
      </c>
      <c r="I46" s="17">
        <f>SUM(I47:I49)</f>
        <v>47575</v>
      </c>
    </row>
    <row r="47" spans="1:9" ht="38.25">
      <c r="A47" s="19"/>
      <c r="B47" s="13" t="s">
        <v>41</v>
      </c>
      <c r="C47" s="20"/>
      <c r="D47" s="20"/>
      <c r="E47" s="21"/>
      <c r="F47" s="3"/>
      <c r="G47" s="7" t="s">
        <v>10</v>
      </c>
      <c r="H47" s="49" t="s">
        <v>66</v>
      </c>
      <c r="I47" s="49">
        <v>0</v>
      </c>
    </row>
    <row r="48" spans="1:9" ht="12.75">
      <c r="A48" s="19"/>
      <c r="B48" s="13" t="s">
        <v>38</v>
      </c>
      <c r="C48" s="20"/>
      <c r="D48" s="20"/>
      <c r="E48" s="21"/>
      <c r="F48" s="3"/>
      <c r="G48" s="32" t="s">
        <v>11</v>
      </c>
      <c r="H48" s="29">
        <v>16190</v>
      </c>
      <c r="I48" s="17">
        <v>7137</v>
      </c>
    </row>
    <row r="49" spans="1:9" ht="24">
      <c r="A49" s="57"/>
      <c r="B49" s="14"/>
      <c r="C49" s="58"/>
      <c r="D49" s="58"/>
      <c r="E49" s="59"/>
      <c r="F49" s="4"/>
      <c r="G49" s="60" t="s">
        <v>12</v>
      </c>
      <c r="H49" s="61">
        <v>91739</v>
      </c>
      <c r="I49" s="23">
        <v>40438</v>
      </c>
    </row>
    <row r="50" spans="1:9" ht="25.5">
      <c r="A50" s="19" t="s">
        <v>57</v>
      </c>
      <c r="B50" s="12" t="s">
        <v>27</v>
      </c>
      <c r="C50" s="37">
        <v>2012</v>
      </c>
      <c r="D50" s="34" t="s">
        <v>20</v>
      </c>
      <c r="E50" s="38">
        <v>921</v>
      </c>
      <c r="F50" s="39">
        <v>92195</v>
      </c>
      <c r="G50" s="30" t="s">
        <v>17</v>
      </c>
      <c r="H50" s="29">
        <f>SUM(H51)</f>
        <v>45794</v>
      </c>
      <c r="I50" s="29">
        <f>SUM(I51)</f>
        <v>45794</v>
      </c>
    </row>
    <row r="51" spans="1:9" ht="12.75">
      <c r="A51" s="19"/>
      <c r="B51" s="13" t="s">
        <v>58</v>
      </c>
      <c r="C51" s="20"/>
      <c r="D51" s="20"/>
      <c r="E51" s="21"/>
      <c r="F51" s="3"/>
      <c r="G51" s="31" t="s">
        <v>18</v>
      </c>
      <c r="H51" s="29">
        <f>SUM(H52:H54)</f>
        <v>45794</v>
      </c>
      <c r="I51" s="29">
        <f>SUM(I52:I54)</f>
        <v>45794</v>
      </c>
    </row>
    <row r="52" spans="1:9" ht="12.75">
      <c r="A52" s="19"/>
      <c r="B52" s="13" t="s">
        <v>59</v>
      </c>
      <c r="C52" s="20"/>
      <c r="D52" s="20"/>
      <c r="E52" s="21"/>
      <c r="F52" s="3"/>
      <c r="G52" s="7" t="s">
        <v>10</v>
      </c>
      <c r="H52" s="49">
        <v>20794</v>
      </c>
      <c r="I52" s="49">
        <v>20794</v>
      </c>
    </row>
    <row r="53" spans="1:9" ht="12.75">
      <c r="A53" s="19"/>
      <c r="B53" s="13" t="s">
        <v>60</v>
      </c>
      <c r="C53" s="20"/>
      <c r="D53" s="20"/>
      <c r="E53" s="21"/>
      <c r="F53" s="3"/>
      <c r="G53" s="32" t="s">
        <v>11</v>
      </c>
      <c r="H53" s="29"/>
      <c r="I53" s="17"/>
    </row>
    <row r="54" spans="1:9" ht="24">
      <c r="A54" s="57"/>
      <c r="B54" s="14"/>
      <c r="C54" s="58"/>
      <c r="D54" s="58"/>
      <c r="E54" s="59"/>
      <c r="F54" s="4"/>
      <c r="G54" s="60" t="s">
        <v>12</v>
      </c>
      <c r="H54" s="61">
        <v>25000</v>
      </c>
      <c r="I54" s="23">
        <v>25000</v>
      </c>
    </row>
    <row r="55" spans="1:9" ht="25.5">
      <c r="A55" s="19" t="s">
        <v>61</v>
      </c>
      <c r="B55" s="12" t="s">
        <v>27</v>
      </c>
      <c r="C55" s="37">
        <v>2012</v>
      </c>
      <c r="D55" s="34" t="s">
        <v>20</v>
      </c>
      <c r="E55" s="38">
        <v>921</v>
      </c>
      <c r="F55" s="39">
        <v>92195</v>
      </c>
      <c r="G55" s="30" t="s">
        <v>17</v>
      </c>
      <c r="H55" s="29">
        <f>SUM(H56)</f>
        <v>11331</v>
      </c>
      <c r="I55" s="16">
        <f>SUM(I56)</f>
        <v>11331</v>
      </c>
    </row>
    <row r="56" spans="1:9" ht="12.75">
      <c r="A56" s="19"/>
      <c r="B56" s="13" t="s">
        <v>58</v>
      </c>
      <c r="C56" s="20"/>
      <c r="D56" s="20"/>
      <c r="E56" s="21"/>
      <c r="F56" s="3"/>
      <c r="G56" s="31" t="s">
        <v>18</v>
      </c>
      <c r="H56" s="29">
        <f>SUM(H57:H59)</f>
        <v>11331</v>
      </c>
      <c r="I56" s="17">
        <f>SUM(I57:I59)</f>
        <v>11331</v>
      </c>
    </row>
    <row r="57" spans="1:9" ht="12.75">
      <c r="A57" s="19"/>
      <c r="B57" s="13" t="s">
        <v>59</v>
      </c>
      <c r="C57" s="20"/>
      <c r="D57" s="20"/>
      <c r="E57" s="21"/>
      <c r="F57" s="3"/>
      <c r="G57" s="7" t="s">
        <v>10</v>
      </c>
      <c r="H57" s="49">
        <v>5498</v>
      </c>
      <c r="I57" s="49">
        <v>5498</v>
      </c>
    </row>
    <row r="58" spans="1:9" ht="38.25">
      <c r="A58" s="19"/>
      <c r="B58" s="13" t="s">
        <v>62</v>
      </c>
      <c r="C58" s="20"/>
      <c r="D58" s="20"/>
      <c r="E58" s="21"/>
      <c r="F58" s="3"/>
      <c r="G58" s="32" t="s">
        <v>11</v>
      </c>
      <c r="H58" s="29"/>
      <c r="I58" s="17"/>
    </row>
    <row r="59" spans="1:9" ht="24">
      <c r="A59" s="57"/>
      <c r="B59" s="14"/>
      <c r="C59" s="58"/>
      <c r="D59" s="58"/>
      <c r="E59" s="59"/>
      <c r="F59" s="4"/>
      <c r="G59" s="60" t="s">
        <v>12</v>
      </c>
      <c r="H59" s="61">
        <v>5833</v>
      </c>
      <c r="I59" s="23">
        <v>5833</v>
      </c>
    </row>
    <row r="60" spans="1:9" ht="25.5">
      <c r="A60" s="19" t="s">
        <v>63</v>
      </c>
      <c r="B60" s="12" t="s">
        <v>27</v>
      </c>
      <c r="C60" s="37">
        <v>2012</v>
      </c>
      <c r="D60" s="34" t="s">
        <v>20</v>
      </c>
      <c r="E60" s="38">
        <v>926</v>
      </c>
      <c r="F60" s="39">
        <v>92605</v>
      </c>
      <c r="G60" s="30" t="s">
        <v>17</v>
      </c>
      <c r="H60" s="29">
        <f>SUM(H61)</f>
        <v>25974</v>
      </c>
      <c r="I60" s="16">
        <f>SUM(I61)</f>
        <v>25974</v>
      </c>
    </row>
    <row r="61" spans="1:9" ht="12.75">
      <c r="A61" s="19"/>
      <c r="B61" s="13" t="s">
        <v>58</v>
      </c>
      <c r="C61" s="20"/>
      <c r="D61" s="20"/>
      <c r="E61" s="21"/>
      <c r="F61" s="3"/>
      <c r="G61" s="31" t="s">
        <v>18</v>
      </c>
      <c r="H61" s="29">
        <f>SUM(H62:H64)</f>
        <v>25974</v>
      </c>
      <c r="I61" s="17">
        <f>SUM(I62:I64)</f>
        <v>25974</v>
      </c>
    </row>
    <row r="62" spans="1:9" ht="12.75">
      <c r="A62" s="19"/>
      <c r="B62" s="13" t="s">
        <v>59</v>
      </c>
      <c r="C62" s="20"/>
      <c r="D62" s="20"/>
      <c r="E62" s="21"/>
      <c r="F62" s="3"/>
      <c r="G62" s="7" t="s">
        <v>10</v>
      </c>
      <c r="H62" s="49">
        <v>9442</v>
      </c>
      <c r="I62" s="49">
        <v>9442</v>
      </c>
    </row>
    <row r="63" spans="1:9" ht="25.5">
      <c r="A63" s="19"/>
      <c r="B63" s="13" t="s">
        <v>64</v>
      </c>
      <c r="C63" s="20"/>
      <c r="D63" s="20"/>
      <c r="E63" s="21"/>
      <c r="F63" s="3"/>
      <c r="G63" s="32" t="s">
        <v>11</v>
      </c>
      <c r="H63" s="29"/>
      <c r="I63" s="17"/>
    </row>
    <row r="64" spans="1:9" ht="24">
      <c r="A64" s="57"/>
      <c r="B64" s="14"/>
      <c r="C64" s="58"/>
      <c r="D64" s="58"/>
      <c r="E64" s="59"/>
      <c r="F64" s="4"/>
      <c r="G64" s="60" t="s">
        <v>12</v>
      </c>
      <c r="H64" s="61">
        <v>16532</v>
      </c>
      <c r="I64" s="23">
        <v>16532</v>
      </c>
    </row>
    <row r="65" spans="1:9" ht="12.75">
      <c r="A65" s="19" t="s">
        <v>67</v>
      </c>
      <c r="B65" s="12" t="s">
        <v>33</v>
      </c>
      <c r="C65" s="20">
        <v>2012</v>
      </c>
      <c r="D65" s="20" t="s">
        <v>71</v>
      </c>
      <c r="E65" s="21">
        <v>853</v>
      </c>
      <c r="F65" s="3">
        <v>85395</v>
      </c>
      <c r="G65" s="30" t="s">
        <v>17</v>
      </c>
      <c r="H65" s="29">
        <f>SUM(H66)</f>
        <v>123860</v>
      </c>
      <c r="I65" s="17">
        <f>SUM(I66)</f>
        <v>123860</v>
      </c>
    </row>
    <row r="66" spans="1:9" ht="12.75">
      <c r="A66" s="19"/>
      <c r="B66" s="13" t="s">
        <v>68</v>
      </c>
      <c r="C66" s="20"/>
      <c r="D66" s="20"/>
      <c r="E66" s="21"/>
      <c r="F66" s="3"/>
      <c r="G66" s="31" t="s">
        <v>18</v>
      </c>
      <c r="H66" s="29">
        <f>SUM(H67:H69)</f>
        <v>123860</v>
      </c>
      <c r="I66" s="17">
        <f>SUM(I67:I69)</f>
        <v>123860</v>
      </c>
    </row>
    <row r="67" spans="1:9" ht="12.75">
      <c r="A67" s="19"/>
      <c r="B67" s="13" t="s">
        <v>69</v>
      </c>
      <c r="C67" s="20"/>
      <c r="D67" s="20"/>
      <c r="E67" s="21"/>
      <c r="F67" s="3"/>
      <c r="G67" s="7" t="s">
        <v>10</v>
      </c>
      <c r="H67" s="29">
        <v>18750</v>
      </c>
      <c r="I67" s="17">
        <v>18750</v>
      </c>
    </row>
    <row r="68" spans="1:9" ht="12.75">
      <c r="A68" s="19"/>
      <c r="B68" s="13" t="s">
        <v>70</v>
      </c>
      <c r="C68" s="20"/>
      <c r="D68" s="20"/>
      <c r="E68" s="21"/>
      <c r="F68" s="3"/>
      <c r="G68" s="32" t="s">
        <v>11</v>
      </c>
      <c r="H68" s="29">
        <v>5285</v>
      </c>
      <c r="I68" s="17">
        <v>5285</v>
      </c>
    </row>
    <row r="69" spans="1:9" ht="24">
      <c r="A69" s="19"/>
      <c r="B69" s="14"/>
      <c r="C69" s="20"/>
      <c r="D69" s="20"/>
      <c r="E69" s="21"/>
      <c r="F69" s="3"/>
      <c r="G69" s="60" t="s">
        <v>12</v>
      </c>
      <c r="H69" s="29">
        <v>99825</v>
      </c>
      <c r="I69" s="23">
        <v>99825</v>
      </c>
    </row>
    <row r="70" spans="1:9" ht="12.75">
      <c r="A70" s="11"/>
      <c r="B70" s="15" t="s">
        <v>7</v>
      </c>
      <c r="C70" s="11"/>
      <c r="D70" s="11"/>
      <c r="E70" s="11"/>
      <c r="F70" s="11"/>
      <c r="G70" s="11"/>
      <c r="H70" s="35">
        <f>SUM(H71,H76)</f>
        <v>5870130</v>
      </c>
      <c r="I70" s="35">
        <f>SUM(I76,I71)</f>
        <v>1576883</v>
      </c>
    </row>
    <row r="71" spans="1:9" ht="12.75">
      <c r="A71" s="42"/>
      <c r="B71" s="43" t="s">
        <v>18</v>
      </c>
      <c r="C71" s="42"/>
      <c r="D71" s="42"/>
      <c r="E71" s="42"/>
      <c r="F71" s="42"/>
      <c r="G71" s="42"/>
      <c r="H71" s="44">
        <f>SUM(H72:H74)</f>
        <v>551998</v>
      </c>
      <c r="I71" s="44">
        <f>SUM(I72:I74)</f>
        <v>313628</v>
      </c>
    </row>
    <row r="72" spans="1:9" ht="12.75">
      <c r="A72" s="46"/>
      <c r="B72" s="47" t="s">
        <v>10</v>
      </c>
      <c r="C72" s="46"/>
      <c r="D72" s="46"/>
      <c r="E72" s="46"/>
      <c r="F72" s="46"/>
      <c r="G72" s="46"/>
      <c r="H72" s="48">
        <f>SUM(H42,H47,H52,H57,H62,H67)</f>
        <v>54484</v>
      </c>
      <c r="I72" s="48">
        <f>SUM(I42,I47,I52,I57,I62,I67)</f>
        <v>54484</v>
      </c>
    </row>
    <row r="73" spans="1:9" ht="12.75">
      <c r="A73" s="46"/>
      <c r="B73" s="47" t="s">
        <v>11</v>
      </c>
      <c r="C73" s="46"/>
      <c r="D73" s="46"/>
      <c r="E73" s="46"/>
      <c r="F73" s="46"/>
      <c r="G73" s="46"/>
      <c r="H73" s="48">
        <f>SUM(H43,H48,H53,H58,H63,H68)</f>
        <v>57042</v>
      </c>
      <c r="I73" s="48">
        <f>SUM(I43,I48,I53,I58,I63,I68)</f>
        <v>21286</v>
      </c>
    </row>
    <row r="74" spans="1:9" ht="12.75">
      <c r="A74" s="46"/>
      <c r="B74" s="47" t="s">
        <v>12</v>
      </c>
      <c r="C74" s="46"/>
      <c r="D74" s="46"/>
      <c r="E74" s="46"/>
      <c r="F74" s="46"/>
      <c r="G74" s="46"/>
      <c r="H74" s="48">
        <f>SUM(H44,H49,H54,H59,H64,H69)</f>
        <v>440472</v>
      </c>
      <c r="I74" s="48">
        <f>SUM(I44,I49,I54,I59,I64,I69)</f>
        <v>237858</v>
      </c>
    </row>
    <row r="75" spans="1:9" ht="12.75">
      <c r="A75" s="42"/>
      <c r="B75" s="45"/>
      <c r="C75" s="42"/>
      <c r="D75" s="42"/>
      <c r="E75" s="42"/>
      <c r="F75" s="42"/>
      <c r="G75" s="42"/>
      <c r="H75" s="42"/>
      <c r="I75" s="42"/>
    </row>
    <row r="76" spans="1:9" ht="12.75">
      <c r="A76" s="42"/>
      <c r="B76" s="43" t="s">
        <v>19</v>
      </c>
      <c r="C76" s="42"/>
      <c r="D76" s="42"/>
      <c r="E76" s="42"/>
      <c r="F76" s="42"/>
      <c r="G76" s="42"/>
      <c r="H76" s="44">
        <f>SUM(H77:H79)</f>
        <v>5318132</v>
      </c>
      <c r="I76" s="44">
        <v>1263255</v>
      </c>
    </row>
    <row r="77" spans="1:9" ht="12.75">
      <c r="A77" s="46"/>
      <c r="B77" s="47" t="s">
        <v>10</v>
      </c>
      <c r="C77" s="46"/>
      <c r="D77" s="46"/>
      <c r="E77" s="46"/>
      <c r="F77" s="46"/>
      <c r="G77" s="46"/>
      <c r="H77" s="48">
        <f>SUM(H17,H22,H12,H27,H32,H37)</f>
        <v>2774078</v>
      </c>
      <c r="I77" s="48">
        <f>SUM(I12,I17,I22,I27,I32,I37)</f>
        <v>563053</v>
      </c>
    </row>
    <row r="78" spans="1:9" ht="12.75">
      <c r="A78" s="46"/>
      <c r="B78" s="47" t="s">
        <v>11</v>
      </c>
      <c r="C78" s="46"/>
      <c r="D78" s="46"/>
      <c r="E78" s="46"/>
      <c r="F78" s="46"/>
      <c r="G78" s="46"/>
      <c r="H78" s="46">
        <v>0</v>
      </c>
      <c r="I78" s="48">
        <f>SUM(I13,I18,I23,I28,I33,I38,)</f>
        <v>0</v>
      </c>
    </row>
    <row r="79" spans="1:9" ht="12.75">
      <c r="A79" s="50"/>
      <c r="B79" s="51" t="s">
        <v>12</v>
      </c>
      <c r="C79" s="50"/>
      <c r="D79" s="50"/>
      <c r="E79" s="50"/>
      <c r="F79" s="50"/>
      <c r="G79" s="50"/>
      <c r="H79" s="52">
        <f>SUM(H19,H24,H14,H29,H34,H39)</f>
        <v>2544054</v>
      </c>
      <c r="I79" s="52">
        <f>SUM(I19,I24,I14,I29,I34,I39)</f>
        <v>700202</v>
      </c>
    </row>
    <row r="81" ht="15.75">
      <c r="G81" s="67" t="s">
        <v>75</v>
      </c>
    </row>
    <row r="82" ht="15.75">
      <c r="G82" s="67" t="s">
        <v>76</v>
      </c>
    </row>
    <row r="86" ht="12.75">
      <c r="E86" s="53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70866141732283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2012-06-28T11:23:30Z</cp:lastPrinted>
  <dcterms:created xsi:type="dcterms:W3CDTF">1998-12-09T13:02:10Z</dcterms:created>
  <dcterms:modified xsi:type="dcterms:W3CDTF">2012-07-02T09:28:23Z</dcterms:modified>
  <cp:category/>
  <cp:version/>
  <cp:contentType/>
  <cp:contentStatus/>
</cp:coreProperties>
</file>