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<sst xmlns="http://schemas.openxmlformats.org/spreadsheetml/2006/main" count="144" uniqueCount="82">
  <si>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</si>
  <si>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</si>
  <si>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</si>
  <si>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</si>
  <si>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</si>
  <si>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</si>
  <si>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</si>
  <si>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</si>
  <si>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</si>
  <si>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</si>
  <si>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</si>
  <si>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</si>
  <si>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</si>
  <si>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</si>
  <si>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</si>
  <si>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</si>
  <si>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</si>
  <si>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</si>
  <si>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</si>
  <si>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</si>
  <si>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</si>
  <si>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</si>
  <si>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</si>
  <si>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5.</t>
  </si>
  <si>
    <t>6.</t>
  </si>
  <si>
    <t>7.</t>
  </si>
  <si>
    <t>8.</t>
  </si>
  <si>
    <t>9.</t>
  </si>
  <si>
    <t>Urząd Gminy</t>
  </si>
  <si>
    <t xml:space="preserve">wydatki bieżące </t>
  </si>
  <si>
    <t>Kompleksowa rewitalizacja i wzrost estetyki funkcjonalnej przestrzeni publicznej terenów kulturowych i historycznych w centrum Mirca (2009-2013)</t>
  </si>
  <si>
    <t>10.</t>
  </si>
  <si>
    <t>11.</t>
  </si>
  <si>
    <t>12.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</si>
  <si>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</si>
  <si>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</si>
  <si>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</si>
  <si>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</si>
  <si>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</si>
  <si>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</si>
  <si>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</si>
  <si>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</si>
  <si>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</si>
  <si>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</si>
  <si>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</si>
  <si>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</si>
  <si>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</si>
  <si>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</si>
  <si>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</si>
  <si>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</si>
  <si>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</si>
  <si>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</si>
  <si>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</si>
  <si>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13.</t>
  </si>
  <si>
    <t>Razem wydatki bieżące</t>
  </si>
  <si>
    <t>Razem wydatki majątkowe</t>
  </si>
  <si>
    <t>Oświata i wychowanie - działalność statutowa w zakresie oświaty i wychowania, kształcenie, wychowanie i opieka</t>
  </si>
  <si>
    <t>Administracja Urzędu Gminy- działalność statutowa</t>
  </si>
  <si>
    <t>Limity wydatków na wieloletnie przedsięwzięcia planowane do poniesienia w 2012 roku</t>
  </si>
  <si>
    <t xml:space="preserve">Przebudowa drogi gminnej Mirzec ul. Modrzewiowa </t>
  </si>
  <si>
    <t xml:space="preserve">Szkolne place zabaw przy Szkołach Podstawowych                             Etap II                                      Szkoła Podstawowa Osiny </t>
  </si>
  <si>
    <t xml:space="preserve">Budowa linii napowietrznej oświetlenia ulicznego Mirzec Malcówki </t>
  </si>
  <si>
    <t xml:space="preserve">Szkoła Podstawowa Gadka </t>
  </si>
  <si>
    <t>Aktywna nauka -lepsza przyszłość          (2011-2012)</t>
  </si>
  <si>
    <t xml:space="preserve">Indywidualizacja nauczania i wychowania klas I-III w Gminie Mirzec (2011-2012) </t>
  </si>
  <si>
    <t xml:space="preserve">Energia i gaz w budynkach komunalnych </t>
  </si>
  <si>
    <t xml:space="preserve">Wzniesienie strefy sportowo-rekreacyjnej i integracyjnej w miejscowości Małyszyn </t>
  </si>
  <si>
    <t xml:space="preserve"> e-świetokrzyskie rozbudowa infrastruktury informatycznej JST       (2009-2012)</t>
  </si>
  <si>
    <t>Rozbudowa remizy Ochotniczej Straży Pożarnej w Tychowie Starym na potrzeby utworzenia Klubu Aktywności Wiejskiej(2010-2012)</t>
  </si>
  <si>
    <t>14.</t>
  </si>
  <si>
    <t>15.</t>
  </si>
  <si>
    <t>16.</t>
  </si>
  <si>
    <t>rok budżetowy 2012 (8+9+10+11)</t>
  </si>
  <si>
    <t>e-świętokrzyskie budowa  informacji przestrzennej Województwa Świętokrzyskiego w w Gminie Mirzec (2010-2012)</t>
  </si>
  <si>
    <t xml:space="preserve">A.8864
B.
C.
D. </t>
  </si>
  <si>
    <t xml:space="preserve">A.7137   
B.
C.
D. </t>
  </si>
  <si>
    <t>Wiedza-bezkresny ocean możliwości (2012-2013)</t>
  </si>
  <si>
    <t xml:space="preserve">A.10026
B.
C.
D. </t>
  </si>
  <si>
    <t>Z tradycją w nowoczesność (2012-2013)</t>
  </si>
  <si>
    <t>A.3315                        B.                  C.                     D.</t>
  </si>
  <si>
    <t xml:space="preserve">A. 57 600
B.
C.
D. </t>
  </si>
  <si>
    <t>Budowa linii napowietrznej oświetlenia ulicznego Mirzec Stary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</si>
</sst>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vertical="center" wrapText="1"/>
    </xf>
    <xf numFmtId="3" fontId="23" fillId="0" borderId="12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3" fontId="23" fillId="0" borderId="11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5" fillId="20" borderId="13" xfId="0" applyFont="1" applyFill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J72" sqref="J72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7</v>
      </c>
    </row>
    <row r="3" spans="1:12" s="4" customFormat="1" ht="15.75" customHeight="1">
      <c r="A3" s="28" t="s">
        <v>9</v>
      </c>
      <c r="B3" s="28" t="s">
        <v>0</v>
      </c>
      <c r="C3" s="28" t="s">
        <v>6</v>
      </c>
      <c r="D3" s="29" t="s">
        <v>20</v>
      </c>
      <c r="E3" s="29" t="s">
        <v>10</v>
      </c>
      <c r="F3" s="33" t="s">
        <v>13</v>
      </c>
      <c r="G3" s="33"/>
      <c r="H3" s="33"/>
      <c r="I3" s="33"/>
      <c r="J3" s="33"/>
      <c r="K3" s="33"/>
      <c r="L3" s="29" t="s">
        <v>11</v>
      </c>
    </row>
    <row r="4" spans="1:12" s="4" customFormat="1" ht="15.75" customHeight="1">
      <c r="A4" s="28"/>
      <c r="B4" s="28"/>
      <c r="C4" s="28"/>
      <c r="D4" s="29"/>
      <c r="E4" s="29"/>
      <c r="F4" s="34" t="s">
        <v>72</v>
      </c>
      <c r="G4" s="29" t="s">
        <v>5</v>
      </c>
      <c r="H4" s="29"/>
      <c r="I4" s="29"/>
      <c r="J4" s="29"/>
      <c r="K4" s="29"/>
      <c r="L4" s="29"/>
    </row>
    <row r="5" spans="1:12" s="4" customFormat="1" ht="13.5" customHeight="1">
      <c r="A5" s="28"/>
      <c r="B5" s="28"/>
      <c r="C5" s="28"/>
      <c r="D5" s="29"/>
      <c r="E5" s="29"/>
      <c r="F5" s="34"/>
      <c r="G5" s="39" t="s">
        <v>17</v>
      </c>
      <c r="H5" s="30" t="s">
        <v>14</v>
      </c>
      <c r="I5" s="5" t="s">
        <v>1</v>
      </c>
      <c r="J5" s="39" t="s">
        <v>18</v>
      </c>
      <c r="K5" s="30" t="s">
        <v>15</v>
      </c>
      <c r="L5" s="29"/>
    </row>
    <row r="6" spans="1:12" s="4" customFormat="1" ht="29.25" customHeight="1">
      <c r="A6" s="28"/>
      <c r="B6" s="28"/>
      <c r="C6" s="28"/>
      <c r="D6" s="29"/>
      <c r="E6" s="29"/>
      <c r="F6" s="34"/>
      <c r="G6" s="31"/>
      <c r="H6" s="31"/>
      <c r="I6" s="29" t="s">
        <v>21</v>
      </c>
      <c r="J6" s="31"/>
      <c r="K6" s="31"/>
      <c r="L6" s="29"/>
    </row>
    <row r="7" spans="1:12" s="4" customFormat="1" ht="19.5" customHeight="1">
      <c r="A7" s="28"/>
      <c r="B7" s="28"/>
      <c r="C7" s="28"/>
      <c r="D7" s="29"/>
      <c r="E7" s="29"/>
      <c r="F7" s="34"/>
      <c r="G7" s="31"/>
      <c r="H7" s="31"/>
      <c r="I7" s="29"/>
      <c r="J7" s="31"/>
      <c r="K7" s="31"/>
      <c r="L7" s="29"/>
    </row>
    <row r="8" spans="1:12" s="4" customFormat="1" ht="56.25" customHeight="1">
      <c r="A8" s="28"/>
      <c r="B8" s="28"/>
      <c r="C8" s="28"/>
      <c r="D8" s="29"/>
      <c r="E8" s="29"/>
      <c r="F8" s="34"/>
      <c r="G8" s="32"/>
      <c r="H8" s="32"/>
      <c r="I8" s="29"/>
      <c r="J8" s="32"/>
      <c r="K8" s="32"/>
      <c r="L8" s="29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 t="s">
        <v>2</v>
      </c>
      <c r="B10" s="6">
        <v>400</v>
      </c>
      <c r="C10" s="6">
        <v>40002</v>
      </c>
      <c r="D10" s="7" t="s">
        <v>34</v>
      </c>
      <c r="E10" s="8">
        <v>21900</v>
      </c>
      <c r="F10" s="8">
        <v>3000</v>
      </c>
      <c r="G10" s="8">
        <v>3000</v>
      </c>
      <c r="H10" s="6"/>
      <c r="I10" s="6"/>
      <c r="J10" s="6"/>
      <c r="K10" s="6"/>
      <c r="L10" s="6" t="s">
        <v>28</v>
      </c>
    </row>
    <row r="11" spans="1:12" ht="15.75" customHeight="1">
      <c r="A11" s="6"/>
      <c r="B11" s="6"/>
      <c r="C11" s="6"/>
      <c r="D11" s="7" t="s">
        <v>29</v>
      </c>
      <c r="E11" s="8">
        <v>21900</v>
      </c>
      <c r="F11" s="8">
        <v>3000</v>
      </c>
      <c r="G11" s="8">
        <v>3000</v>
      </c>
      <c r="H11" s="6"/>
      <c r="I11" s="6"/>
      <c r="J11" s="6"/>
      <c r="K11" s="6"/>
      <c r="L11" s="6"/>
    </row>
    <row r="12" spans="1:12" ht="29.25" customHeight="1">
      <c r="A12" s="6" t="s">
        <v>3</v>
      </c>
      <c r="B12" s="6">
        <v>600</v>
      </c>
      <c r="C12" s="6">
        <v>60016</v>
      </c>
      <c r="D12" s="7" t="s">
        <v>35</v>
      </c>
      <c r="E12" s="8">
        <v>1002100</v>
      </c>
      <c r="F12" s="8">
        <v>87900</v>
      </c>
      <c r="G12" s="8">
        <v>87900</v>
      </c>
      <c r="H12" s="6"/>
      <c r="I12" s="6"/>
      <c r="J12" s="6"/>
      <c r="K12" s="6"/>
      <c r="L12" s="6" t="s">
        <v>28</v>
      </c>
    </row>
    <row r="13" spans="1:12" ht="27" customHeight="1">
      <c r="A13" s="6" t="s">
        <v>4</v>
      </c>
      <c r="B13" s="6">
        <v>600</v>
      </c>
      <c r="C13" s="6">
        <v>60016</v>
      </c>
      <c r="D13" s="7" t="s">
        <v>59</v>
      </c>
      <c r="E13" s="8">
        <v>115200</v>
      </c>
      <c r="F13" s="8">
        <v>112200</v>
      </c>
      <c r="G13" s="8">
        <v>112200</v>
      </c>
      <c r="H13" s="6"/>
      <c r="I13" s="6"/>
      <c r="J13" s="6"/>
      <c r="K13" s="6"/>
      <c r="L13" s="6" t="s">
        <v>28</v>
      </c>
    </row>
    <row r="14" spans="1:12" ht="14.25" customHeight="1">
      <c r="A14" s="6"/>
      <c r="B14" s="6"/>
      <c r="C14" s="6"/>
      <c r="D14" s="7" t="s">
        <v>29</v>
      </c>
      <c r="E14" s="8">
        <v>1002100</v>
      </c>
      <c r="F14" s="8">
        <v>87900</v>
      </c>
      <c r="G14" s="8">
        <v>87900</v>
      </c>
      <c r="H14" s="6"/>
      <c r="I14" s="6"/>
      <c r="J14" s="6"/>
      <c r="K14" s="6"/>
      <c r="L14" s="6"/>
    </row>
    <row r="15" spans="1:12" ht="14.25" customHeight="1">
      <c r="A15" s="6"/>
      <c r="B15" s="6"/>
      <c r="C15" s="6"/>
      <c r="D15" s="9" t="s">
        <v>19</v>
      </c>
      <c r="E15" s="8">
        <v>115200</v>
      </c>
      <c r="F15" s="8">
        <v>112200</v>
      </c>
      <c r="G15" s="8">
        <v>112200</v>
      </c>
      <c r="H15" s="6"/>
      <c r="I15" s="6"/>
      <c r="J15" s="6"/>
      <c r="K15" s="6"/>
      <c r="L15" s="6"/>
    </row>
    <row r="16" spans="1:12" ht="19.5" customHeight="1">
      <c r="A16" s="6" t="s">
        <v>23</v>
      </c>
      <c r="B16" s="6">
        <v>700</v>
      </c>
      <c r="C16" s="6">
        <v>70005</v>
      </c>
      <c r="D16" s="9" t="s">
        <v>65</v>
      </c>
      <c r="E16" s="8">
        <v>35200</v>
      </c>
      <c r="F16" s="8">
        <v>3700</v>
      </c>
      <c r="G16" s="8">
        <v>3700</v>
      </c>
      <c r="H16" s="6"/>
      <c r="I16" s="6"/>
      <c r="J16" s="6"/>
      <c r="K16" s="10"/>
      <c r="L16" s="6" t="s">
        <v>28</v>
      </c>
    </row>
    <row r="17" spans="1:12" ht="14.25" customHeight="1">
      <c r="A17" s="6"/>
      <c r="B17" s="6"/>
      <c r="C17" s="6"/>
      <c r="D17" s="7" t="s">
        <v>29</v>
      </c>
      <c r="E17" s="8">
        <v>35200</v>
      </c>
      <c r="F17" s="8">
        <v>3700</v>
      </c>
      <c r="G17" s="8">
        <v>3700</v>
      </c>
      <c r="H17" s="6"/>
      <c r="I17" s="6"/>
      <c r="J17" s="6"/>
      <c r="K17" s="10"/>
      <c r="L17" s="6"/>
    </row>
    <row r="18" spans="1:12" ht="40.5" customHeight="1">
      <c r="A18" s="6" t="s">
        <v>24</v>
      </c>
      <c r="B18" s="11">
        <v>720</v>
      </c>
      <c r="C18" s="11">
        <v>72095</v>
      </c>
      <c r="D18" s="9" t="s">
        <v>67</v>
      </c>
      <c r="E18" s="12">
        <v>169814</v>
      </c>
      <c r="F18" s="12">
        <v>161031</v>
      </c>
      <c r="G18" s="12">
        <v>37228</v>
      </c>
      <c r="H18" s="12"/>
      <c r="I18" s="12"/>
      <c r="J18" s="13" t="s">
        <v>12</v>
      </c>
      <c r="K18" s="13">
        <v>123803</v>
      </c>
      <c r="L18" s="10" t="s">
        <v>22</v>
      </c>
    </row>
    <row r="19" spans="1:12" ht="56.25" customHeight="1">
      <c r="A19" s="6" t="s">
        <v>25</v>
      </c>
      <c r="B19" s="11">
        <v>720</v>
      </c>
      <c r="C19" s="11">
        <v>72095</v>
      </c>
      <c r="D19" s="9" t="s">
        <v>73</v>
      </c>
      <c r="E19" s="14">
        <v>84968</v>
      </c>
      <c r="F19" s="14">
        <v>84968</v>
      </c>
      <c r="G19" s="14">
        <v>19883</v>
      </c>
      <c r="H19" s="14"/>
      <c r="I19" s="12"/>
      <c r="J19" s="13"/>
      <c r="K19" s="15">
        <v>65085</v>
      </c>
      <c r="L19" s="10" t="s">
        <v>28</v>
      </c>
    </row>
    <row r="20" spans="1:12" ht="15" customHeight="1">
      <c r="A20" s="6"/>
      <c r="B20" s="11"/>
      <c r="C20" s="11"/>
      <c r="D20" s="9" t="s">
        <v>19</v>
      </c>
      <c r="E20" s="12">
        <f>SUM(E18:E19)</f>
        <v>254782</v>
      </c>
      <c r="F20" s="12">
        <f>SUM(F18:F19)</f>
        <v>245999</v>
      </c>
      <c r="G20" s="12">
        <f>SUM(G18:G19)</f>
        <v>57111</v>
      </c>
      <c r="H20" s="12"/>
      <c r="I20" s="12"/>
      <c r="J20" s="13"/>
      <c r="K20" s="13">
        <f>SUM(K18:K19)</f>
        <v>188888</v>
      </c>
      <c r="L20" s="10"/>
    </row>
    <row r="21" spans="1:12" ht="28.5" customHeight="1">
      <c r="A21" s="6" t="s">
        <v>26</v>
      </c>
      <c r="B21" s="11">
        <v>750</v>
      </c>
      <c r="C21" s="11">
        <v>75023</v>
      </c>
      <c r="D21" s="9" t="s">
        <v>57</v>
      </c>
      <c r="E21" s="12">
        <v>622746</v>
      </c>
      <c r="F21" s="12">
        <v>77250</v>
      </c>
      <c r="G21" s="12">
        <v>77250</v>
      </c>
      <c r="H21" s="12"/>
      <c r="I21" s="12"/>
      <c r="J21" s="13"/>
      <c r="K21" s="13"/>
      <c r="L21" s="10" t="s">
        <v>28</v>
      </c>
    </row>
    <row r="22" spans="1:12" ht="13.5" customHeight="1">
      <c r="A22" s="6"/>
      <c r="B22" s="11"/>
      <c r="C22" s="11"/>
      <c r="D22" s="9" t="s">
        <v>29</v>
      </c>
      <c r="E22" s="12">
        <v>622746</v>
      </c>
      <c r="F22" s="12">
        <v>77250</v>
      </c>
      <c r="G22" s="12">
        <v>77250</v>
      </c>
      <c r="H22" s="12"/>
      <c r="I22" s="12"/>
      <c r="J22" s="13"/>
      <c r="K22" s="13"/>
      <c r="L22" s="10"/>
    </row>
    <row r="23" spans="1:12" ht="48">
      <c r="A23" s="6" t="s">
        <v>27</v>
      </c>
      <c r="B23" s="11">
        <v>754</v>
      </c>
      <c r="C23" s="11">
        <v>75412</v>
      </c>
      <c r="D23" s="9" t="s">
        <v>68</v>
      </c>
      <c r="E23" s="12">
        <v>444546</v>
      </c>
      <c r="F23" s="12">
        <v>138168</v>
      </c>
      <c r="G23" s="12">
        <v>56854</v>
      </c>
      <c r="H23" s="12"/>
      <c r="I23" s="12"/>
      <c r="J23" s="13" t="s">
        <v>12</v>
      </c>
      <c r="K23" s="13">
        <v>81314</v>
      </c>
      <c r="L23" s="10" t="s">
        <v>28</v>
      </c>
    </row>
    <row r="24" spans="1:12" ht="48">
      <c r="A24" s="6" t="s">
        <v>31</v>
      </c>
      <c r="B24" s="11">
        <v>754</v>
      </c>
      <c r="C24" s="11">
        <v>75412</v>
      </c>
      <c r="D24" s="9" t="s">
        <v>36</v>
      </c>
      <c r="E24" s="12">
        <v>179500</v>
      </c>
      <c r="F24" s="12">
        <v>25000</v>
      </c>
      <c r="G24" s="12">
        <v>25000</v>
      </c>
      <c r="H24" s="12"/>
      <c r="I24" s="12"/>
      <c r="J24" s="13"/>
      <c r="K24" s="13"/>
      <c r="L24" s="10" t="s">
        <v>28</v>
      </c>
    </row>
    <row r="25" spans="1:12" ht="15" customHeight="1">
      <c r="A25" s="6"/>
      <c r="B25" s="11"/>
      <c r="C25" s="11"/>
      <c r="D25" s="9" t="s">
        <v>29</v>
      </c>
      <c r="E25" s="12">
        <v>179500</v>
      </c>
      <c r="F25" s="12">
        <v>25000</v>
      </c>
      <c r="G25" s="12">
        <v>25000</v>
      </c>
      <c r="H25" s="12"/>
      <c r="I25" s="12"/>
      <c r="J25" s="13"/>
      <c r="K25" s="13"/>
      <c r="L25" s="10"/>
    </row>
    <row r="26" spans="1:12" ht="15" customHeight="1">
      <c r="A26" s="6"/>
      <c r="B26" s="11"/>
      <c r="C26" s="11"/>
      <c r="D26" s="9" t="s">
        <v>19</v>
      </c>
      <c r="E26" s="12">
        <v>444546</v>
      </c>
      <c r="F26" s="12">
        <v>138168</v>
      </c>
      <c r="G26" s="12">
        <v>56854</v>
      </c>
      <c r="H26" s="12"/>
      <c r="I26" s="12"/>
      <c r="J26" s="13"/>
      <c r="K26" s="13">
        <v>81314</v>
      </c>
      <c r="L26" s="10"/>
    </row>
    <row r="27" spans="1:12" ht="52.5" customHeight="1">
      <c r="A27" s="35" t="s">
        <v>32</v>
      </c>
      <c r="B27" s="37">
        <v>801</v>
      </c>
      <c r="C27" s="11">
        <v>80101</v>
      </c>
      <c r="D27" s="9" t="s">
        <v>56</v>
      </c>
      <c r="E27" s="12">
        <v>358680</v>
      </c>
      <c r="F27" s="12">
        <v>46810</v>
      </c>
      <c r="G27" s="12">
        <v>46810</v>
      </c>
      <c r="H27" s="12"/>
      <c r="I27" s="12"/>
      <c r="J27" s="13"/>
      <c r="K27" s="13"/>
      <c r="L27" s="16" t="s">
        <v>40</v>
      </c>
    </row>
    <row r="28" spans="1:12" ht="49.5" customHeight="1">
      <c r="A28" s="36"/>
      <c r="B28" s="38"/>
      <c r="C28" s="11">
        <v>80101</v>
      </c>
      <c r="D28" s="9" t="s">
        <v>56</v>
      </c>
      <c r="E28" s="12">
        <v>291480</v>
      </c>
      <c r="F28" s="12">
        <v>38040</v>
      </c>
      <c r="G28" s="12">
        <v>38040</v>
      </c>
      <c r="H28" s="12"/>
      <c r="I28" s="12"/>
      <c r="J28" s="13"/>
      <c r="K28" s="13"/>
      <c r="L28" s="19" t="s">
        <v>41</v>
      </c>
    </row>
    <row r="29" spans="1:12" ht="49.5" customHeight="1">
      <c r="A29" s="36"/>
      <c r="B29" s="38"/>
      <c r="C29" s="11">
        <v>80101</v>
      </c>
      <c r="D29" s="9" t="s">
        <v>56</v>
      </c>
      <c r="E29" s="12">
        <v>316155</v>
      </c>
      <c r="F29" s="12">
        <v>41260</v>
      </c>
      <c r="G29" s="12">
        <v>41260</v>
      </c>
      <c r="H29" s="12"/>
      <c r="I29" s="12"/>
      <c r="J29" s="13"/>
      <c r="K29" s="13"/>
      <c r="L29" s="16" t="s">
        <v>42</v>
      </c>
    </row>
    <row r="30" spans="1:12" ht="50.25" customHeight="1">
      <c r="A30" s="36"/>
      <c r="B30" s="38"/>
      <c r="C30" s="11">
        <v>80101</v>
      </c>
      <c r="D30" s="9" t="s">
        <v>56</v>
      </c>
      <c r="E30" s="12">
        <v>162138</v>
      </c>
      <c r="F30" s="12">
        <v>21160</v>
      </c>
      <c r="G30" s="12">
        <v>21160</v>
      </c>
      <c r="H30" s="12"/>
      <c r="I30" s="12"/>
      <c r="J30" s="13"/>
      <c r="K30" s="13"/>
      <c r="L30" s="16" t="s">
        <v>44</v>
      </c>
    </row>
    <row r="31" spans="1:12" ht="51" customHeight="1">
      <c r="A31" s="36"/>
      <c r="B31" s="38"/>
      <c r="C31" s="11">
        <v>80101</v>
      </c>
      <c r="D31" s="9" t="s">
        <v>56</v>
      </c>
      <c r="E31" s="12">
        <v>585105</v>
      </c>
      <c r="F31" s="12">
        <v>76360</v>
      </c>
      <c r="G31" s="12">
        <v>76360</v>
      </c>
      <c r="H31" s="12"/>
      <c r="I31" s="12"/>
      <c r="J31" s="13"/>
      <c r="K31" s="13"/>
      <c r="L31" s="16" t="s">
        <v>46</v>
      </c>
    </row>
    <row r="32" spans="1:12" ht="51.75" customHeight="1">
      <c r="A32" s="36"/>
      <c r="B32" s="38"/>
      <c r="C32" s="11">
        <v>80101</v>
      </c>
      <c r="D32" s="9" t="s">
        <v>56</v>
      </c>
      <c r="E32" s="12">
        <v>490858</v>
      </c>
      <c r="F32" s="12">
        <v>64060</v>
      </c>
      <c r="G32" s="12">
        <v>64060</v>
      </c>
      <c r="H32" s="12"/>
      <c r="I32" s="12"/>
      <c r="J32" s="13"/>
      <c r="K32" s="13"/>
      <c r="L32" s="16" t="s">
        <v>47</v>
      </c>
    </row>
    <row r="33" spans="1:12" ht="49.5" customHeight="1">
      <c r="A33" s="36"/>
      <c r="B33" s="38"/>
      <c r="C33" s="11">
        <v>80101</v>
      </c>
      <c r="D33" s="9" t="s">
        <v>56</v>
      </c>
      <c r="E33" s="12">
        <v>510934</v>
      </c>
      <c r="F33" s="12">
        <v>66680</v>
      </c>
      <c r="G33" s="12">
        <v>66680</v>
      </c>
      <c r="H33" s="12"/>
      <c r="I33" s="12"/>
      <c r="J33" s="13"/>
      <c r="K33" s="13"/>
      <c r="L33" s="19" t="s">
        <v>49</v>
      </c>
    </row>
    <row r="34" spans="1:12" ht="53.25" customHeight="1">
      <c r="A34" s="36"/>
      <c r="B34" s="38"/>
      <c r="C34" s="11">
        <v>80101</v>
      </c>
      <c r="D34" s="9" t="s">
        <v>56</v>
      </c>
      <c r="E34" s="12">
        <v>465724</v>
      </c>
      <c r="F34" s="12">
        <v>60780</v>
      </c>
      <c r="G34" s="12">
        <v>60780</v>
      </c>
      <c r="H34" s="12"/>
      <c r="I34" s="12"/>
      <c r="J34" s="13"/>
      <c r="K34" s="13"/>
      <c r="L34" s="19" t="s">
        <v>50</v>
      </c>
    </row>
    <row r="35" spans="1:12" ht="53.25" customHeight="1">
      <c r="A35" s="36"/>
      <c r="B35" s="38"/>
      <c r="C35" s="11">
        <v>80101</v>
      </c>
      <c r="D35" s="9" t="s">
        <v>66</v>
      </c>
      <c r="E35" s="12">
        <v>372000</v>
      </c>
      <c r="F35" s="12">
        <v>16670</v>
      </c>
      <c r="G35" s="12">
        <v>16670</v>
      </c>
      <c r="H35" s="12"/>
      <c r="I35" s="12"/>
      <c r="J35" s="13" t="s">
        <v>12</v>
      </c>
      <c r="K35" s="13"/>
      <c r="L35" s="10" t="s">
        <v>28</v>
      </c>
    </row>
    <row r="36" spans="1:12" ht="53.25" customHeight="1">
      <c r="A36" s="36"/>
      <c r="B36" s="38"/>
      <c r="C36" s="11">
        <v>80101</v>
      </c>
      <c r="D36" s="9" t="s">
        <v>60</v>
      </c>
      <c r="E36" s="12">
        <v>635550</v>
      </c>
      <c r="F36" s="12">
        <v>127150</v>
      </c>
      <c r="G36" s="12">
        <v>69550</v>
      </c>
      <c r="H36" s="12"/>
      <c r="I36" s="12"/>
      <c r="J36" s="13" t="s">
        <v>80</v>
      </c>
      <c r="K36" s="13"/>
      <c r="L36" s="10" t="s">
        <v>28</v>
      </c>
    </row>
    <row r="37" spans="1:12" ht="51" customHeight="1">
      <c r="A37" s="36"/>
      <c r="B37" s="38"/>
      <c r="C37" s="11">
        <v>80103</v>
      </c>
      <c r="D37" s="9" t="s">
        <v>56</v>
      </c>
      <c r="E37" s="12">
        <v>19922</v>
      </c>
      <c r="F37" s="12">
        <v>2600</v>
      </c>
      <c r="G37" s="12">
        <v>2600</v>
      </c>
      <c r="H37" s="12"/>
      <c r="I37" s="12"/>
      <c r="J37" s="13"/>
      <c r="K37" s="13"/>
      <c r="L37" s="16" t="s">
        <v>47</v>
      </c>
    </row>
    <row r="38" spans="1:12" ht="49.5" customHeight="1">
      <c r="A38" s="36"/>
      <c r="B38" s="38"/>
      <c r="C38" s="11">
        <v>80103</v>
      </c>
      <c r="D38" s="9" t="s">
        <v>56</v>
      </c>
      <c r="E38" s="12">
        <v>21455</v>
      </c>
      <c r="F38" s="12">
        <v>2800</v>
      </c>
      <c r="G38" s="12">
        <v>2800</v>
      </c>
      <c r="H38" s="12"/>
      <c r="I38" s="12"/>
      <c r="J38" s="13"/>
      <c r="K38" s="13"/>
      <c r="L38" s="16" t="s">
        <v>40</v>
      </c>
    </row>
    <row r="39" spans="1:12" ht="50.25" customHeight="1">
      <c r="A39" s="36"/>
      <c r="B39" s="38"/>
      <c r="C39" s="11">
        <v>80103</v>
      </c>
      <c r="D39" s="9" t="s">
        <v>56</v>
      </c>
      <c r="E39" s="12">
        <v>16857</v>
      </c>
      <c r="F39" s="12">
        <v>2200</v>
      </c>
      <c r="G39" s="12">
        <v>2200</v>
      </c>
      <c r="H39" s="12"/>
      <c r="I39" s="12"/>
      <c r="J39" s="13"/>
      <c r="K39" s="13"/>
      <c r="L39" s="16" t="s">
        <v>42</v>
      </c>
    </row>
    <row r="40" spans="1:12" ht="48.75" customHeight="1">
      <c r="A40" s="36"/>
      <c r="B40" s="38"/>
      <c r="C40" s="11">
        <v>80103</v>
      </c>
      <c r="D40" s="9" t="s">
        <v>56</v>
      </c>
      <c r="E40" s="12">
        <v>9961</v>
      </c>
      <c r="F40" s="12">
        <v>1300</v>
      </c>
      <c r="G40" s="12">
        <v>1300</v>
      </c>
      <c r="H40" s="12"/>
      <c r="I40" s="12"/>
      <c r="J40" s="13"/>
      <c r="K40" s="13"/>
      <c r="L40" s="19" t="s">
        <v>44</v>
      </c>
    </row>
    <row r="41" spans="1:12" ht="50.25" customHeight="1">
      <c r="A41" s="36"/>
      <c r="B41" s="38"/>
      <c r="C41" s="11">
        <v>80103</v>
      </c>
      <c r="D41" s="9" t="s">
        <v>56</v>
      </c>
      <c r="E41" s="12">
        <v>16857</v>
      </c>
      <c r="F41" s="12">
        <v>2200</v>
      </c>
      <c r="G41" s="12">
        <v>2200</v>
      </c>
      <c r="H41" s="12"/>
      <c r="I41" s="12"/>
      <c r="J41" s="13"/>
      <c r="K41" s="13"/>
      <c r="L41" s="19" t="s">
        <v>49</v>
      </c>
    </row>
    <row r="42" spans="1:12" ht="49.5" customHeight="1">
      <c r="A42" s="36"/>
      <c r="B42" s="38"/>
      <c r="C42" s="11">
        <v>80103</v>
      </c>
      <c r="D42" s="9" t="s">
        <v>56</v>
      </c>
      <c r="E42" s="12">
        <v>9961</v>
      </c>
      <c r="F42" s="12">
        <v>1300</v>
      </c>
      <c r="G42" s="12">
        <v>1300</v>
      </c>
      <c r="H42" s="12"/>
      <c r="I42" s="12"/>
      <c r="J42" s="13"/>
      <c r="K42" s="13"/>
      <c r="L42" s="16" t="s">
        <v>46</v>
      </c>
    </row>
    <row r="43" spans="1:12" ht="50.25" customHeight="1">
      <c r="A43" s="36"/>
      <c r="B43" s="38"/>
      <c r="C43" s="11">
        <v>80104</v>
      </c>
      <c r="D43" s="9" t="s">
        <v>56</v>
      </c>
      <c r="E43" s="12">
        <v>35248</v>
      </c>
      <c r="F43" s="12">
        <v>4600</v>
      </c>
      <c r="G43" s="12">
        <v>4600</v>
      </c>
      <c r="H43" s="12"/>
      <c r="I43" s="12"/>
      <c r="J43" s="13"/>
      <c r="K43" s="13"/>
      <c r="L43" s="16" t="s">
        <v>48</v>
      </c>
    </row>
    <row r="44" spans="1:12" ht="50.25" customHeight="1">
      <c r="A44" s="36"/>
      <c r="B44" s="38"/>
      <c r="C44" s="11">
        <v>80104</v>
      </c>
      <c r="D44" s="9" t="s">
        <v>56</v>
      </c>
      <c r="E44" s="12">
        <v>438830</v>
      </c>
      <c r="F44" s="12">
        <v>57270</v>
      </c>
      <c r="G44" s="12">
        <v>57270</v>
      </c>
      <c r="H44" s="12"/>
      <c r="I44" s="12"/>
      <c r="J44" s="13"/>
      <c r="K44" s="13"/>
      <c r="L44" s="16" t="s">
        <v>45</v>
      </c>
    </row>
    <row r="45" spans="1:12" ht="51.75" customHeight="1">
      <c r="A45" s="36"/>
      <c r="B45" s="38"/>
      <c r="C45" s="11">
        <v>80110</v>
      </c>
      <c r="D45" s="9" t="s">
        <v>56</v>
      </c>
      <c r="E45" s="12">
        <v>1225538</v>
      </c>
      <c r="F45" s="12">
        <v>159940</v>
      </c>
      <c r="G45" s="12">
        <v>159940</v>
      </c>
      <c r="H45" s="12"/>
      <c r="I45" s="12"/>
      <c r="J45" s="13"/>
      <c r="K45" s="13"/>
      <c r="L45" s="16" t="s">
        <v>43</v>
      </c>
    </row>
    <row r="46" spans="1:12" ht="65.25" customHeight="1">
      <c r="A46" s="36"/>
      <c r="B46" s="38"/>
      <c r="C46" s="11">
        <v>80114</v>
      </c>
      <c r="D46" s="9" t="s">
        <v>51</v>
      </c>
      <c r="E46" s="12">
        <v>125205</v>
      </c>
      <c r="F46" s="12">
        <v>16340</v>
      </c>
      <c r="G46" s="12">
        <v>16340</v>
      </c>
      <c r="H46" s="12"/>
      <c r="I46" s="12"/>
      <c r="J46" s="13"/>
      <c r="K46" s="13"/>
      <c r="L46" s="19" t="s">
        <v>52</v>
      </c>
    </row>
    <row r="47" spans="1:12" ht="52.5" customHeight="1">
      <c r="A47" s="36"/>
      <c r="B47" s="38"/>
      <c r="C47" s="11">
        <v>80148</v>
      </c>
      <c r="D47" s="9" t="s">
        <v>56</v>
      </c>
      <c r="E47" s="12">
        <v>78923</v>
      </c>
      <c r="F47" s="12">
        <v>10300</v>
      </c>
      <c r="G47" s="12">
        <v>10300</v>
      </c>
      <c r="H47" s="12"/>
      <c r="I47" s="12"/>
      <c r="J47" s="13"/>
      <c r="K47" s="13"/>
      <c r="L47" s="16" t="s">
        <v>43</v>
      </c>
    </row>
    <row r="48" spans="1:12" ht="50.25" customHeight="1">
      <c r="A48" s="36"/>
      <c r="B48" s="38"/>
      <c r="C48" s="11">
        <v>80148</v>
      </c>
      <c r="D48" s="9" t="s">
        <v>56</v>
      </c>
      <c r="E48" s="12">
        <v>4597</v>
      </c>
      <c r="F48" s="12">
        <v>600</v>
      </c>
      <c r="G48" s="12">
        <v>600</v>
      </c>
      <c r="H48" s="12"/>
      <c r="I48" s="12"/>
      <c r="J48" s="13"/>
      <c r="K48" s="13"/>
      <c r="L48" s="16" t="s">
        <v>48</v>
      </c>
    </row>
    <row r="49" spans="1:12" ht="51.75" customHeight="1">
      <c r="A49" s="36"/>
      <c r="B49" s="38"/>
      <c r="C49" s="11">
        <v>80148</v>
      </c>
      <c r="D49" s="9" t="s">
        <v>56</v>
      </c>
      <c r="E49" s="12">
        <v>22221</v>
      </c>
      <c r="F49" s="12">
        <v>2900</v>
      </c>
      <c r="G49" s="12">
        <v>2900</v>
      </c>
      <c r="H49" s="12"/>
      <c r="I49" s="12"/>
      <c r="J49" s="13"/>
      <c r="K49" s="13"/>
      <c r="L49" s="19" t="s">
        <v>49</v>
      </c>
    </row>
    <row r="50" spans="1:12" ht="51.75" customHeight="1">
      <c r="A50" s="17"/>
      <c r="B50" s="18"/>
      <c r="C50" s="11">
        <v>80148</v>
      </c>
      <c r="D50" s="9" t="s">
        <v>56</v>
      </c>
      <c r="E50" s="12">
        <v>53637</v>
      </c>
      <c r="F50" s="12">
        <v>7000</v>
      </c>
      <c r="G50" s="12">
        <v>7000</v>
      </c>
      <c r="H50" s="12"/>
      <c r="I50" s="12"/>
      <c r="J50" s="13"/>
      <c r="K50" s="13"/>
      <c r="L50" s="19" t="s">
        <v>45</v>
      </c>
    </row>
    <row r="51" spans="1:12" ht="15.75" customHeight="1">
      <c r="A51" s="6"/>
      <c r="B51" s="11"/>
      <c r="C51" s="11"/>
      <c r="D51" s="9" t="s">
        <v>29</v>
      </c>
      <c r="E51" s="12">
        <f>SUM(E27:E34,E37:E50)</f>
        <v>5260286</v>
      </c>
      <c r="F51" s="12">
        <f>SUM(F27:F34,F37:F50)</f>
        <v>686500</v>
      </c>
      <c r="G51" s="12">
        <f>SUM(G27:G34,G37:G50)</f>
        <v>686500</v>
      </c>
      <c r="H51" s="12"/>
      <c r="I51" s="12"/>
      <c r="J51" s="13"/>
      <c r="K51" s="13"/>
      <c r="L51" s="19"/>
    </row>
    <row r="52" spans="1:12" ht="18.75" customHeight="1">
      <c r="A52" s="6"/>
      <c r="B52" s="11"/>
      <c r="C52" s="11"/>
      <c r="D52" s="9" t="s">
        <v>19</v>
      </c>
      <c r="E52" s="12">
        <f>SUM(E35:E36)</f>
        <v>1007550</v>
      </c>
      <c r="F52" s="12">
        <v>143820</v>
      </c>
      <c r="G52" s="12">
        <v>86220</v>
      </c>
      <c r="H52" s="12"/>
      <c r="I52" s="12"/>
      <c r="J52" s="13">
        <v>57600</v>
      </c>
      <c r="K52" s="13"/>
      <c r="L52" s="10"/>
    </row>
    <row r="53" spans="1:12" ht="17.25" customHeight="1">
      <c r="A53" s="35" t="s">
        <v>33</v>
      </c>
      <c r="B53" s="37">
        <v>852</v>
      </c>
      <c r="C53" s="11">
        <v>85212</v>
      </c>
      <c r="D53" s="42" t="s">
        <v>37</v>
      </c>
      <c r="E53" s="12">
        <v>46205</v>
      </c>
      <c r="F53" s="12">
        <v>6000</v>
      </c>
      <c r="G53" s="12">
        <v>6000</v>
      </c>
      <c r="H53" s="12"/>
      <c r="I53" s="12"/>
      <c r="J53" s="13"/>
      <c r="K53" s="13"/>
      <c r="L53" s="40" t="s">
        <v>38</v>
      </c>
    </row>
    <row r="54" spans="1:12" ht="18" customHeight="1">
      <c r="A54" s="36"/>
      <c r="B54" s="38"/>
      <c r="C54" s="11">
        <v>85219</v>
      </c>
      <c r="D54" s="42"/>
      <c r="E54" s="12">
        <v>15539</v>
      </c>
      <c r="F54" s="12">
        <v>2000</v>
      </c>
      <c r="G54" s="12">
        <v>2000</v>
      </c>
      <c r="H54" s="12"/>
      <c r="I54" s="12"/>
      <c r="J54" s="13"/>
      <c r="K54" s="13"/>
      <c r="L54" s="36"/>
    </row>
    <row r="55" spans="1:12" ht="24.75" customHeight="1">
      <c r="A55" s="41"/>
      <c r="B55" s="46"/>
      <c r="C55" s="11">
        <v>85228</v>
      </c>
      <c r="D55" s="42"/>
      <c r="E55" s="12">
        <v>8147</v>
      </c>
      <c r="F55" s="12">
        <v>1000</v>
      </c>
      <c r="G55" s="12">
        <v>1000</v>
      </c>
      <c r="H55" s="12"/>
      <c r="I55" s="12"/>
      <c r="J55" s="13"/>
      <c r="K55" s="13"/>
      <c r="L55" s="41"/>
    </row>
    <row r="56" spans="1:12" ht="16.5" customHeight="1">
      <c r="A56" s="20"/>
      <c r="B56" s="21"/>
      <c r="C56" s="11"/>
      <c r="D56" s="9" t="s">
        <v>29</v>
      </c>
      <c r="E56" s="12">
        <v>69891</v>
      </c>
      <c r="F56" s="12">
        <v>9000</v>
      </c>
      <c r="G56" s="12">
        <v>9000</v>
      </c>
      <c r="H56" s="12"/>
      <c r="I56" s="12"/>
      <c r="J56" s="13"/>
      <c r="K56" s="13"/>
      <c r="L56" s="20"/>
    </row>
    <row r="57" spans="1:12" ht="62.25" customHeight="1">
      <c r="A57" s="6" t="s">
        <v>53</v>
      </c>
      <c r="B57" s="11">
        <v>853</v>
      </c>
      <c r="C57" s="11">
        <v>85395</v>
      </c>
      <c r="D57" s="9" t="s">
        <v>64</v>
      </c>
      <c r="E57" s="12">
        <v>237110</v>
      </c>
      <c r="F57" s="12">
        <v>59094</v>
      </c>
      <c r="G57" s="12">
        <v>0</v>
      </c>
      <c r="H57" s="12"/>
      <c r="I57" s="12"/>
      <c r="J57" s="13" t="s">
        <v>74</v>
      </c>
      <c r="K57" s="13">
        <v>50230</v>
      </c>
      <c r="L57" s="19" t="s">
        <v>52</v>
      </c>
    </row>
    <row r="58" spans="1:12" ht="48.75" customHeight="1">
      <c r="A58" s="6" t="s">
        <v>69</v>
      </c>
      <c r="B58" s="11">
        <v>853</v>
      </c>
      <c r="C58" s="11">
        <v>85395</v>
      </c>
      <c r="D58" s="9" t="s">
        <v>63</v>
      </c>
      <c r="E58" s="12">
        <v>107929</v>
      </c>
      <c r="F58" s="12">
        <v>47575</v>
      </c>
      <c r="G58" s="12"/>
      <c r="H58" s="12"/>
      <c r="I58" s="12"/>
      <c r="J58" s="13" t="s">
        <v>75</v>
      </c>
      <c r="K58" s="13">
        <v>40438</v>
      </c>
      <c r="L58" s="19" t="s">
        <v>62</v>
      </c>
    </row>
    <row r="59" spans="1:12" ht="48.75" customHeight="1">
      <c r="A59" s="6"/>
      <c r="B59" s="11">
        <v>853</v>
      </c>
      <c r="C59" s="11">
        <v>85395</v>
      </c>
      <c r="D59" s="9" t="s">
        <v>76</v>
      </c>
      <c r="E59" s="12">
        <v>112132</v>
      </c>
      <c r="F59" s="12">
        <v>66842</v>
      </c>
      <c r="G59" s="12"/>
      <c r="H59" s="12"/>
      <c r="I59" s="12"/>
      <c r="J59" s="13" t="s">
        <v>77</v>
      </c>
      <c r="K59" s="13">
        <v>56816</v>
      </c>
      <c r="L59" s="19" t="s">
        <v>41</v>
      </c>
    </row>
    <row r="60" spans="1:12" ht="18.75" customHeight="1">
      <c r="A60" s="6"/>
      <c r="B60" s="11"/>
      <c r="C60" s="11"/>
      <c r="D60" s="9" t="s">
        <v>29</v>
      </c>
      <c r="E60" s="12">
        <v>453171</v>
      </c>
      <c r="F60" s="12">
        <v>169511</v>
      </c>
      <c r="G60" s="12">
        <f>SUM(G57:G58)</f>
        <v>0</v>
      </c>
      <c r="H60" s="12"/>
      <c r="I60" s="12"/>
      <c r="J60" s="13">
        <v>25427</v>
      </c>
      <c r="K60" s="13">
        <v>144084</v>
      </c>
      <c r="L60" s="10"/>
    </row>
    <row r="61" spans="1:12" ht="16.5" customHeight="1">
      <c r="A61" s="6"/>
      <c r="B61" s="11"/>
      <c r="C61" s="11"/>
      <c r="D61" s="9" t="s">
        <v>19</v>
      </c>
      <c r="E61" s="12">
        <v>4000</v>
      </c>
      <c r="F61" s="12">
        <v>4000</v>
      </c>
      <c r="G61" s="12"/>
      <c r="H61" s="12"/>
      <c r="I61" s="12"/>
      <c r="J61" s="13">
        <v>600</v>
      </c>
      <c r="K61" s="13">
        <v>3400</v>
      </c>
      <c r="L61" s="10"/>
    </row>
    <row r="62" spans="1:12" ht="31.5" customHeight="1">
      <c r="A62" s="6" t="s">
        <v>70</v>
      </c>
      <c r="B62" s="11">
        <v>900</v>
      </c>
      <c r="C62" s="11">
        <v>90015</v>
      </c>
      <c r="D62" s="9" t="s">
        <v>39</v>
      </c>
      <c r="E62" s="12">
        <v>1845000</v>
      </c>
      <c r="F62" s="12">
        <v>240000</v>
      </c>
      <c r="G62" s="12">
        <v>240000</v>
      </c>
      <c r="H62" s="12"/>
      <c r="I62" s="12"/>
      <c r="J62" s="13"/>
      <c r="K62" s="13"/>
      <c r="L62" s="10" t="s">
        <v>28</v>
      </c>
    </row>
    <row r="63" spans="1:12" ht="31.5" customHeight="1">
      <c r="A63" s="6"/>
      <c r="B63" s="11">
        <v>900</v>
      </c>
      <c r="C63" s="11">
        <v>90015</v>
      </c>
      <c r="D63" s="9" t="s">
        <v>81</v>
      </c>
      <c r="E63" s="12">
        <v>32000</v>
      </c>
      <c r="F63" s="12">
        <v>7000</v>
      </c>
      <c r="G63" s="12">
        <v>7000</v>
      </c>
      <c r="H63" s="12"/>
      <c r="I63" s="12"/>
      <c r="J63" s="13"/>
      <c r="K63" s="13"/>
      <c r="L63" s="10"/>
    </row>
    <row r="64" spans="1:12" ht="32.25" customHeight="1">
      <c r="A64" s="6"/>
      <c r="B64" s="11">
        <v>900</v>
      </c>
      <c r="C64" s="11">
        <v>90015</v>
      </c>
      <c r="D64" s="9" t="s">
        <v>61</v>
      </c>
      <c r="E64" s="12">
        <v>21850</v>
      </c>
      <c r="F64" s="12">
        <v>16850</v>
      </c>
      <c r="G64" s="12">
        <v>16850</v>
      </c>
      <c r="H64" s="12"/>
      <c r="I64" s="12"/>
      <c r="J64" s="13"/>
      <c r="K64" s="13"/>
      <c r="L64" s="10" t="s">
        <v>28</v>
      </c>
    </row>
    <row r="65" spans="1:12" ht="14.25" customHeight="1">
      <c r="A65" s="6"/>
      <c r="B65" s="11"/>
      <c r="C65" s="11"/>
      <c r="D65" s="9" t="s">
        <v>29</v>
      </c>
      <c r="E65" s="12">
        <v>1845000</v>
      </c>
      <c r="F65" s="12">
        <v>240000</v>
      </c>
      <c r="G65" s="12">
        <v>240000</v>
      </c>
      <c r="H65" s="12"/>
      <c r="I65" s="12"/>
      <c r="J65" s="13"/>
      <c r="K65" s="13"/>
      <c r="L65" s="10"/>
    </row>
    <row r="66" spans="1:12" ht="14.25" customHeight="1">
      <c r="A66" s="6"/>
      <c r="B66" s="11"/>
      <c r="C66" s="11"/>
      <c r="D66" s="9" t="s">
        <v>19</v>
      </c>
      <c r="E66" s="12">
        <v>53850</v>
      </c>
      <c r="F66" s="12">
        <v>23850</v>
      </c>
      <c r="G66" s="12">
        <v>23850</v>
      </c>
      <c r="H66" s="12"/>
      <c r="I66" s="12"/>
      <c r="J66" s="13"/>
      <c r="K66" s="13"/>
      <c r="L66" s="10"/>
    </row>
    <row r="67" spans="1:12" ht="60.75" customHeight="1">
      <c r="A67" s="6" t="s">
        <v>71</v>
      </c>
      <c r="B67" s="11">
        <v>921</v>
      </c>
      <c r="C67" s="11">
        <v>92105</v>
      </c>
      <c r="D67" s="9" t="s">
        <v>30</v>
      </c>
      <c r="E67" s="12">
        <v>4173804</v>
      </c>
      <c r="F67" s="12">
        <v>750000</v>
      </c>
      <c r="G67" s="12">
        <v>360000</v>
      </c>
      <c r="H67" s="12"/>
      <c r="I67" s="12"/>
      <c r="J67" s="13"/>
      <c r="K67" s="13">
        <v>390000</v>
      </c>
      <c r="L67" s="10" t="s">
        <v>28</v>
      </c>
    </row>
    <row r="68" spans="1:12" ht="49.5" customHeight="1">
      <c r="A68" s="6"/>
      <c r="B68" s="11">
        <v>921</v>
      </c>
      <c r="C68" s="11">
        <v>92195</v>
      </c>
      <c r="D68" s="9" t="s">
        <v>78</v>
      </c>
      <c r="E68" s="12">
        <v>40536</v>
      </c>
      <c r="F68" s="12">
        <v>22101</v>
      </c>
      <c r="G68" s="12"/>
      <c r="H68" s="12"/>
      <c r="I68" s="12"/>
      <c r="J68" s="13" t="s">
        <v>79</v>
      </c>
      <c r="K68" s="13">
        <v>18786</v>
      </c>
      <c r="L68" s="10" t="s">
        <v>28</v>
      </c>
    </row>
    <row r="69" spans="1:12" ht="21.75" customHeight="1">
      <c r="A69" s="6"/>
      <c r="B69" s="11"/>
      <c r="C69" s="11"/>
      <c r="D69" s="9" t="s">
        <v>29</v>
      </c>
      <c r="E69" s="12">
        <v>36846</v>
      </c>
      <c r="F69" s="12">
        <v>18411</v>
      </c>
      <c r="G69" s="12"/>
      <c r="H69" s="12"/>
      <c r="I69" s="12"/>
      <c r="J69" s="13">
        <v>2762</v>
      </c>
      <c r="K69" s="13">
        <v>15649</v>
      </c>
      <c r="L69" s="10"/>
    </row>
    <row r="70" spans="1:12" ht="18.75" customHeight="1">
      <c r="A70" s="6"/>
      <c r="B70" s="11"/>
      <c r="C70" s="11"/>
      <c r="D70" s="9" t="s">
        <v>19</v>
      </c>
      <c r="E70" s="12">
        <v>4177494</v>
      </c>
      <c r="F70" s="12">
        <v>753690</v>
      </c>
      <c r="G70" s="12">
        <f>SUM(G67:G67)</f>
        <v>360000</v>
      </c>
      <c r="H70" s="12"/>
      <c r="I70" s="12"/>
      <c r="J70" s="13">
        <v>553</v>
      </c>
      <c r="K70" s="13">
        <v>393137</v>
      </c>
      <c r="L70" s="12"/>
    </row>
    <row r="71" spans="1:12" ht="18.75" customHeight="1">
      <c r="A71" s="22"/>
      <c r="B71" s="23"/>
      <c r="C71" s="23"/>
      <c r="D71" s="24" t="s">
        <v>54</v>
      </c>
      <c r="E71" s="25">
        <f>SUM(E11,E14,E17,E22,E25,E51,E56,E60,E65,E69)</f>
        <v>9526640</v>
      </c>
      <c r="F71" s="25">
        <f>SUM(F11,F14,F17,F22,F25,F51,F56,F65,F60,F69)</f>
        <v>1320272</v>
      </c>
      <c r="G71" s="25">
        <f>SUM(G11,G14,G17,G22,G25,G51,G56,G60,G65,G69)</f>
        <v>1132350</v>
      </c>
      <c r="H71" s="25">
        <f>SUM(H11,H14,H17,H22,H25,H51,H56,H60,H65)</f>
        <v>0</v>
      </c>
      <c r="I71" s="25">
        <f>SUM(I11,I14,I17,I22,I25,I51,I56,I60,I65)</f>
        <v>0</v>
      </c>
      <c r="J71" s="25">
        <f>SUM(J11,J14,J17,J22,J25,J51,J56,J60,J65,J69)</f>
        <v>28189</v>
      </c>
      <c r="K71" s="25">
        <f>SUM(K11,K14,K17,K22,K25,K51,K56,K60,K65,K69)</f>
        <v>159733</v>
      </c>
      <c r="L71" s="25"/>
    </row>
    <row r="72" spans="1:12" ht="18.75" customHeight="1">
      <c r="A72" s="22"/>
      <c r="B72" s="23"/>
      <c r="C72" s="23"/>
      <c r="D72" s="24" t="s">
        <v>55</v>
      </c>
      <c r="E72" s="25">
        <f>SUM(E20,E26,E52,E61,E70,E15,E66)</f>
        <v>6057422</v>
      </c>
      <c r="F72" s="25">
        <v>1421727</v>
      </c>
      <c r="G72" s="25">
        <v>696235</v>
      </c>
      <c r="H72" s="25">
        <f>SUM(G77)</f>
        <v>0</v>
      </c>
      <c r="I72" s="25">
        <v>0</v>
      </c>
      <c r="J72" s="25">
        <f>SUM(J20,J26,J52,J70,J15,J61,J66)</f>
        <v>58753</v>
      </c>
      <c r="K72" s="25">
        <f>SUM(K20,K26,K52,K70,K15,K61,K66)</f>
        <v>666739</v>
      </c>
      <c r="L72" s="25"/>
    </row>
    <row r="73" spans="1:12" ht="22.5" customHeight="1">
      <c r="A73" s="43" t="s">
        <v>16</v>
      </c>
      <c r="B73" s="44"/>
      <c r="C73" s="44"/>
      <c r="D73" s="45"/>
      <c r="E73" s="25">
        <f>SUM(E71:E72)</f>
        <v>15584062</v>
      </c>
      <c r="F73" s="25">
        <f aca="true" t="shared" si="0" ref="F73:K73">SUM(F71:F72)</f>
        <v>2741999</v>
      </c>
      <c r="G73" s="25">
        <f t="shared" si="0"/>
        <v>1828585</v>
      </c>
      <c r="H73" s="25">
        <f t="shared" si="0"/>
        <v>0</v>
      </c>
      <c r="I73" s="25">
        <v>0</v>
      </c>
      <c r="J73" s="25">
        <f t="shared" si="0"/>
        <v>86942</v>
      </c>
      <c r="K73" s="25">
        <f t="shared" si="0"/>
        <v>826472</v>
      </c>
      <c r="L73" s="26" t="s">
        <v>8</v>
      </c>
    </row>
  </sheetData>
  <sheetProtection/>
  <mergeCells count="22">
    <mergeCell ref="L53:L55"/>
    <mergeCell ref="D53:D55"/>
    <mergeCell ref="A53:A55"/>
    <mergeCell ref="A73:D73"/>
    <mergeCell ref="B53:B55"/>
    <mergeCell ref="E3:E8"/>
    <mergeCell ref="A27:A49"/>
    <mergeCell ref="B27:B49"/>
    <mergeCell ref="G4:K4"/>
    <mergeCell ref="G5:G8"/>
    <mergeCell ref="H5:H8"/>
    <mergeCell ref="J5:J8"/>
    <mergeCell ref="A1:L1"/>
    <mergeCell ref="A3:A8"/>
    <mergeCell ref="B3:B8"/>
    <mergeCell ref="C3:C8"/>
    <mergeCell ref="D3:D8"/>
    <mergeCell ref="L3:L8"/>
    <mergeCell ref="K5:K8"/>
    <mergeCell ref="F3:K3"/>
    <mergeCell ref="I6:I8"/>
    <mergeCell ref="F4:F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alignWithMargins="0">
    <oddHeader xml:space="preserve">&amp;R&amp;9Załącznik nr  3
do Uchwały Nr XXV/148/2012 Rady Gminy w Mircu 
z dnia 08 pażdziernik 2012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2012-10-09T10:44:37Z</cp:lastPrinted>
  <dcterms:created xsi:type="dcterms:W3CDTF">1998-12-09T13:02:10Z</dcterms:created>
  <dcterms:modified xsi:type="dcterms:W3CDTF">2012-10-09T10:44:58Z</dcterms:modified>
  <cp:category/>
  <cp:version/>
  <cp:contentType/>
  <cp:contentStatus/>
</cp:coreProperties>
</file>