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<sst xmlns="http://schemas.openxmlformats.org/spreadsheetml/2006/main" count="207" uniqueCount="86">
  <si>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</si>
  <si>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</si>
  <si>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</si>
  <si>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</si>
  <si>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</si>
  <si>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</si>
  <si>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</si>
  <si>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</si>
  <si>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</si>
  <si>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</si>
  <si>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</si>
  <si>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</si>
  <si>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</si>
  <si>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</si>
  <si>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</si>
  <si>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</si>
  <si>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</si>
  <si>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</si>
  <si>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</si>
  <si>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</si>
  <si>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</si>
  <si>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</si>
  <si>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</si>
  <si>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</si>
  <si>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</si>
  <si>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</si>
  <si>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</si>
  <si>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</si>
  <si>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</si>
  <si>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</si>
  <si>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>7.</t>
  </si>
  <si>
    <t xml:space="preserve">Priorytet: Oś 6 : Wzmocnienie ośrodków miejskich i rewitalizacja małych miast </t>
  </si>
  <si>
    <t>8.</t>
  </si>
  <si>
    <t>Program: Program Operacyjny Kapitał Ludzki</t>
  </si>
  <si>
    <t>Priorytet: IX Rozwój wykształcenia i kompetencji w regionach</t>
  </si>
  <si>
    <t>Projekt : Indywidualizacja nauczania i wychowania klas I-III w gminie Mirzec</t>
  </si>
  <si>
    <t>2011-2012</t>
  </si>
  <si>
    <t>ZOEASziP w Mircu</t>
  </si>
  <si>
    <t>Projekt :Aktywna nauka -  lepsza przyszłość</t>
  </si>
  <si>
    <t xml:space="preserve">Szkoła Podstawowa </t>
  </si>
  <si>
    <t>Gadka</t>
  </si>
  <si>
    <t>Działanie : 9.1. Wyrównanie szans edukacyjnych i zapewnienie wysokiej jakości usług edukacyjnych świadczonych w systemie oświaty</t>
  </si>
  <si>
    <t>Działanie : 9.1. Wyrównanie szans edukacyjnych i zapewnienie wysokiej jakości usługi edukacyjnych świadczonych w systemie oświaty</t>
  </si>
  <si>
    <t>Wydatki na programy i projekty realizowane ze środków pochodzących z budżetu Unii Europejskiej oraz innych źródeł zagranicznych, niepodlegających zwrotowi na 2012 rok</t>
  </si>
  <si>
    <t>Projekt:  e-Świętokrzyskie Rozbudowa Infrastruktury Informatycznej JST</t>
  </si>
  <si>
    <t>Wydatki w roku budżetowym 2012</t>
  </si>
  <si>
    <t>2010-2012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</si>
  <si>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</si>
  <si>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</si>
  <si>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</si>
  <si>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</si>
  <si>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</si>
  <si>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 xml:space="preserve">Projekt : Rozbudowa remizy OSP w Tychowie Starym na potrzeby utworzenia Klubu Aktywności Wielskiej </t>
  </si>
  <si>
    <t xml:space="preserve">Projekt : Wzniesienie strefy sportowo-rekreacyjnej i integracyjnej w miejscowości Małyszyn </t>
  </si>
  <si>
    <t>Priorytet: 2: Wsparcie Innowacyjne "Budowa Społeczeństwa Informacyjnego oraz Wzrost Potencjału Inwestycyjnego Regionu"</t>
  </si>
  <si>
    <t>2009-2013</t>
  </si>
  <si>
    <t>9.</t>
  </si>
  <si>
    <t>Priorytet: Lokalna strategia rozwoju</t>
  </si>
  <si>
    <t>Działanie : 413 Wdrażanie lokalnej strategii rozwoju</t>
  </si>
  <si>
    <t>Projekt :Święto plonów-Mirzec 2012"</t>
  </si>
  <si>
    <t>10.</t>
  </si>
  <si>
    <t>11.</t>
  </si>
  <si>
    <t>Projekt :Zajęcia sportowo-rekreacyjne dla mieszkańców Gminy Mirzec"</t>
  </si>
  <si>
    <t>12.</t>
  </si>
  <si>
    <t>Priorytet: Promocja Integracjii Społecznej</t>
  </si>
  <si>
    <t>Działanie : 7.1. Rozwój i upowszachnianie aktywnej integracji</t>
  </si>
  <si>
    <t>Projekt : " Wspólna sprawa"</t>
  </si>
  <si>
    <t>GOPS w Mircu</t>
  </si>
  <si>
    <t>Załącznik Nr 5</t>
  </si>
  <si>
    <t>Projekt :Umacnianie miejsca pamięci - ofiar II Wojny Światowej poprzez konserwację pomnika ku czci wszystkim walczącym na mirzeckiej ziemi</t>
  </si>
  <si>
    <t>Projekt : " Z tradycją w nowoczesność"</t>
  </si>
  <si>
    <t>Urząd Gminy</t>
  </si>
  <si>
    <t>13.</t>
  </si>
  <si>
    <t>14.</t>
  </si>
  <si>
    <t>Projekt : " Wiedza - bezkresny ocean możliwości"</t>
  </si>
  <si>
    <t>SP w Mircu</t>
  </si>
  <si>
    <t>15.</t>
  </si>
  <si>
    <t>Program: Program Rozwoju Obszarów Wiejskich</t>
  </si>
  <si>
    <t>Działanie : Wdrożenie lokalnych strategii rozwoju</t>
  </si>
  <si>
    <t>Projekt : Wirtualna wycieczka po Gminie Mirzec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</si>
  <si>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</si>
  <si>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</si>
  <si>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Projekt : Harcerskie muzykowanie - warszataty wokalno-taneczne dla druhów ze  104 arystycznej drużyny harcerskiej z Mirca</t>
  </si>
  <si>
    <t>Priorytet:oś 4 "Leader"</t>
  </si>
  <si>
    <t xml:space="preserve">do Uchwały Nr XXV/148/2012 </t>
  </si>
  <si>
    <t xml:space="preserve">z dnia 08 pażdziernika 2012 roku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</si>
</sst>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b/>
      <sz val="12"/>
      <name val="Times New Roman CE"/>
      <family val="1"/>
    </font>
    <font>
      <b/>
      <sz val="12"/>
      <name val="Arial CE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/>
    </xf>
    <xf numFmtId="0" fontId="8" fillId="0" borderId="13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 wrapText="1"/>
    </xf>
    <xf numFmtId="0" fontId="8" fillId="0" borderId="0" xfId="0" applyFont="1" applyAlignment="1">
      <alignment horizontal="right"/>
    </xf>
    <xf numFmtId="0" fontId="11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4" xfId="0" applyFont="1" applyBorder="1" applyAlignment="1" quotePrefix="1">
      <alignment wrapText="1"/>
    </xf>
    <xf numFmtId="0" fontId="0" fillId="0" borderId="0" xfId="0" applyBorder="1" applyAlignment="1">
      <alignment/>
    </xf>
    <xf numFmtId="0" fontId="8" fillId="0" borderId="14" xfId="0" applyFont="1" applyBorder="1" applyAlignment="1" quotePrefix="1">
      <alignment wrapText="1"/>
    </xf>
    <xf numFmtId="0" fontId="10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 quotePrefix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27" fillId="0" borderId="0" xfId="0" applyFont="1" applyAlignment="1">
      <alignment/>
    </xf>
    <xf numFmtId="1" fontId="8" fillId="0" borderId="12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25" fillId="0" borderId="11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25" fillId="0" borderId="11" xfId="60" applyNumberFormat="1" applyFont="1" applyBorder="1" applyAlignment="1">
      <alignment/>
    </xf>
    <xf numFmtId="1" fontId="28" fillId="0" borderId="11" xfId="60" applyNumberFormat="1" applyFont="1" applyBorder="1" applyAlignment="1">
      <alignment/>
    </xf>
    <xf numFmtId="1" fontId="28" fillId="0" borderId="12" xfId="60" applyNumberFormat="1" applyFont="1" applyBorder="1" applyAlignment="1">
      <alignment/>
    </xf>
    <xf numFmtId="1" fontId="28" fillId="0" borderId="14" xfId="60" applyNumberFormat="1" applyFont="1" applyBorder="1" applyAlignment="1">
      <alignment/>
    </xf>
    <xf numFmtId="1" fontId="11" fillId="0" borderId="12" xfId="60" applyNumberFormat="1" applyFont="1" applyBorder="1" applyAlignment="1">
      <alignment/>
    </xf>
    <xf numFmtId="1" fontId="11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" fontId="28" fillId="0" borderId="13" xfId="0" applyNumberFormat="1" applyFont="1" applyBorder="1" applyAlignment="1">
      <alignment/>
    </xf>
    <xf numFmtId="1" fontId="28" fillId="0" borderId="19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I99" sqref="I99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77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10"/>
      <c r="H1" s="74" t="s">
        <v>68</v>
      </c>
      <c r="I1" s="2"/>
    </row>
    <row r="2" spans="1:9" ht="12.75">
      <c r="A2" s="2"/>
      <c r="B2" s="2"/>
      <c r="C2" s="2"/>
      <c r="D2" s="2"/>
      <c r="E2" s="2"/>
      <c r="F2" s="2"/>
      <c r="G2" s="10"/>
      <c r="H2" s="74" t="s">
        <v>84</v>
      </c>
      <c r="I2" s="2"/>
    </row>
    <row r="3" spans="1:9" ht="12.75">
      <c r="A3" s="2"/>
      <c r="B3" s="2"/>
      <c r="C3" s="2"/>
      <c r="D3" s="2"/>
      <c r="E3" s="2"/>
      <c r="F3" s="2"/>
      <c r="G3" s="10"/>
      <c r="H3" s="74" t="s">
        <v>29</v>
      </c>
      <c r="I3" s="2"/>
    </row>
    <row r="4" spans="1:9" ht="14.25" customHeight="1">
      <c r="A4" s="2"/>
      <c r="B4" s="2"/>
      <c r="C4" s="2"/>
      <c r="D4" s="2"/>
      <c r="E4" s="2"/>
      <c r="F4" s="2"/>
      <c r="G4" s="10"/>
      <c r="H4" s="74" t="s">
        <v>85</v>
      </c>
      <c r="I4" s="2"/>
    </row>
    <row r="5" spans="1:9" s="46" customFormat="1" ht="29.25" customHeight="1">
      <c r="A5" s="78" t="s">
        <v>43</v>
      </c>
      <c r="B5" s="78"/>
      <c r="C5" s="78"/>
      <c r="D5" s="78"/>
      <c r="E5" s="78"/>
      <c r="F5" s="78"/>
      <c r="G5" s="78"/>
      <c r="H5" s="78"/>
      <c r="I5" s="78"/>
    </row>
    <row r="6" spans="1:9" ht="12.75">
      <c r="A6" s="79" t="s">
        <v>8</v>
      </c>
      <c r="B6" s="79" t="s">
        <v>13</v>
      </c>
      <c r="C6" s="79" t="s">
        <v>14</v>
      </c>
      <c r="D6" s="80" t="s">
        <v>6</v>
      </c>
      <c r="E6" s="79" t="s">
        <v>1</v>
      </c>
      <c r="F6" s="80" t="s">
        <v>2</v>
      </c>
      <c r="G6" s="79" t="s">
        <v>15</v>
      </c>
      <c r="H6" s="79"/>
      <c r="I6" s="82" t="s">
        <v>45</v>
      </c>
    </row>
    <row r="7" spans="1:9" ht="48.75" customHeight="1">
      <c r="A7" s="79"/>
      <c r="B7" s="79"/>
      <c r="C7" s="79"/>
      <c r="D7" s="81"/>
      <c r="E7" s="79"/>
      <c r="F7" s="81"/>
      <c r="G7" s="1" t="s">
        <v>16</v>
      </c>
      <c r="H7" s="75" t="s">
        <v>9</v>
      </c>
      <c r="I7" s="82"/>
    </row>
    <row r="8" spans="1:9" ht="12.75">
      <c r="A8" s="5">
        <v>1</v>
      </c>
      <c r="B8" s="5">
        <v>2</v>
      </c>
      <c r="C8" s="16">
        <v>3</v>
      </c>
      <c r="D8" s="16">
        <v>4</v>
      </c>
      <c r="E8" s="16">
        <v>5</v>
      </c>
      <c r="F8" s="16">
        <v>6</v>
      </c>
      <c r="G8" s="5">
        <v>7</v>
      </c>
      <c r="H8" s="76">
        <v>8</v>
      </c>
      <c r="I8" s="5">
        <v>9</v>
      </c>
    </row>
    <row r="9" spans="1:9" ht="30.75" customHeight="1">
      <c r="A9" s="22" t="s">
        <v>3</v>
      </c>
      <c r="B9" s="18" t="s">
        <v>23</v>
      </c>
      <c r="C9" s="22" t="s">
        <v>24</v>
      </c>
      <c r="D9" s="22" t="s">
        <v>20</v>
      </c>
      <c r="E9" s="23">
        <v>720</v>
      </c>
      <c r="F9" s="23">
        <v>72095</v>
      </c>
      <c r="G9" s="22" t="s">
        <v>17</v>
      </c>
      <c r="H9" s="47">
        <f>SUM(H10)</f>
        <v>169814</v>
      </c>
      <c r="I9" s="56">
        <f>SUM(I10)</f>
        <v>161031</v>
      </c>
    </row>
    <row r="10" spans="1:9" ht="25.5" customHeight="1">
      <c r="A10" s="24"/>
      <c r="B10" s="19" t="s">
        <v>54</v>
      </c>
      <c r="C10" s="24"/>
      <c r="D10" s="24"/>
      <c r="E10" s="25"/>
      <c r="F10" s="25"/>
      <c r="G10" s="24" t="s">
        <v>19</v>
      </c>
      <c r="H10" s="48">
        <f>SUM(H11:H13)</f>
        <v>169814</v>
      </c>
      <c r="I10" s="57">
        <f>SUM(I11:I13)</f>
        <v>161031</v>
      </c>
    </row>
    <row r="11" spans="1:9" ht="12.75">
      <c r="A11" s="24"/>
      <c r="B11" s="19" t="s">
        <v>25</v>
      </c>
      <c r="C11" s="24"/>
      <c r="D11" s="24"/>
      <c r="E11" s="25"/>
      <c r="F11" s="25"/>
      <c r="G11" s="3" t="s">
        <v>10</v>
      </c>
      <c r="H11" s="48">
        <v>46011</v>
      </c>
      <c r="I11" s="57">
        <v>37228</v>
      </c>
    </row>
    <row r="12" spans="1:9" ht="15" customHeight="1">
      <c r="A12" s="24"/>
      <c r="B12" s="19" t="s">
        <v>44</v>
      </c>
      <c r="C12" s="24"/>
      <c r="D12" s="24"/>
      <c r="E12" s="25"/>
      <c r="F12" s="25"/>
      <c r="G12" s="3" t="s">
        <v>11</v>
      </c>
      <c r="H12" s="48">
        <v>0</v>
      </c>
      <c r="I12" s="57">
        <v>0</v>
      </c>
    </row>
    <row r="13" spans="1:9" ht="27.75" customHeight="1">
      <c r="A13" s="26"/>
      <c r="B13" s="20"/>
      <c r="C13" s="26"/>
      <c r="D13" s="26"/>
      <c r="E13" s="27"/>
      <c r="F13" s="27"/>
      <c r="G13" s="15" t="s">
        <v>12</v>
      </c>
      <c r="H13" s="49">
        <v>123803</v>
      </c>
      <c r="I13" s="58">
        <v>123803</v>
      </c>
    </row>
    <row r="14" spans="1:9" ht="24">
      <c r="A14" s="22" t="s">
        <v>4</v>
      </c>
      <c r="B14" s="18" t="s">
        <v>23</v>
      </c>
      <c r="C14" s="22" t="s">
        <v>46</v>
      </c>
      <c r="D14" s="22" t="s">
        <v>20</v>
      </c>
      <c r="E14" s="23">
        <v>720</v>
      </c>
      <c r="F14" s="23">
        <v>72095</v>
      </c>
      <c r="G14" s="22" t="s">
        <v>17</v>
      </c>
      <c r="H14" s="67">
        <f>SUM(H15)</f>
        <v>84968</v>
      </c>
      <c r="I14" s="56">
        <f>SUM(I15)</f>
        <v>84968</v>
      </c>
    </row>
    <row r="15" spans="1:9" ht="24" customHeight="1">
      <c r="A15" s="24"/>
      <c r="B15" s="19" t="s">
        <v>54</v>
      </c>
      <c r="C15" s="24"/>
      <c r="D15" s="24"/>
      <c r="E15" s="25"/>
      <c r="F15" s="25"/>
      <c r="G15" s="24" t="s">
        <v>19</v>
      </c>
      <c r="H15" s="68">
        <f>SUM(H16:H18)</f>
        <v>84968</v>
      </c>
      <c r="I15" s="57">
        <f>SUM(I16:I18)</f>
        <v>84968</v>
      </c>
    </row>
    <row r="16" spans="1:9" ht="12.75">
      <c r="A16" s="24"/>
      <c r="B16" s="19" t="s">
        <v>25</v>
      </c>
      <c r="C16" s="24"/>
      <c r="D16" s="24"/>
      <c r="E16" s="25"/>
      <c r="F16" s="25"/>
      <c r="G16" s="3" t="s">
        <v>10</v>
      </c>
      <c r="H16" s="68">
        <v>19883</v>
      </c>
      <c r="I16" s="57">
        <v>19883</v>
      </c>
    </row>
    <row r="17" spans="1:9" ht="24">
      <c r="A17" s="24"/>
      <c r="B17" s="19" t="s">
        <v>26</v>
      </c>
      <c r="C17" s="24"/>
      <c r="D17" s="24"/>
      <c r="E17" s="25"/>
      <c r="F17" s="25"/>
      <c r="G17" s="3" t="s">
        <v>11</v>
      </c>
      <c r="H17" s="68">
        <v>0</v>
      </c>
      <c r="I17" s="57">
        <v>0</v>
      </c>
    </row>
    <row r="18" spans="1:9" ht="23.25" customHeight="1">
      <c r="A18" s="24"/>
      <c r="B18" s="21"/>
      <c r="C18" s="24"/>
      <c r="D18" s="24"/>
      <c r="E18" s="25"/>
      <c r="F18" s="25"/>
      <c r="G18" s="4" t="s">
        <v>12</v>
      </c>
      <c r="H18" s="68">
        <v>65085</v>
      </c>
      <c r="I18" s="57">
        <v>65085</v>
      </c>
    </row>
    <row r="19" spans="1:9" ht="19.5" customHeight="1">
      <c r="A19" s="22" t="s">
        <v>5</v>
      </c>
      <c r="B19" s="18" t="s">
        <v>27</v>
      </c>
      <c r="C19" s="28" t="s">
        <v>46</v>
      </c>
      <c r="D19" s="18" t="s">
        <v>20</v>
      </c>
      <c r="E19" s="23">
        <v>754</v>
      </c>
      <c r="F19" s="23">
        <v>75412</v>
      </c>
      <c r="G19" s="28" t="s">
        <v>17</v>
      </c>
      <c r="H19" s="69">
        <f>SUM(H20)</f>
        <v>444546</v>
      </c>
      <c r="I19" s="56">
        <f>SUM(I20)</f>
        <v>138168</v>
      </c>
    </row>
    <row r="20" spans="1:9" ht="15.75" customHeight="1">
      <c r="A20" s="24"/>
      <c r="B20" s="19" t="s">
        <v>47</v>
      </c>
      <c r="C20" s="29"/>
      <c r="D20" s="24"/>
      <c r="E20" s="25"/>
      <c r="F20" s="25"/>
      <c r="G20" s="24" t="s">
        <v>19</v>
      </c>
      <c r="H20" s="70">
        <v>444546</v>
      </c>
      <c r="I20" s="57">
        <f>SUM(I21:I23)</f>
        <v>138168</v>
      </c>
    </row>
    <row r="21" spans="1:9" ht="16.5" customHeight="1">
      <c r="A21" s="24"/>
      <c r="B21" s="19" t="s">
        <v>51</v>
      </c>
      <c r="C21" s="29"/>
      <c r="D21" s="19"/>
      <c r="E21" s="25"/>
      <c r="F21" s="25"/>
      <c r="G21" s="6" t="s">
        <v>10</v>
      </c>
      <c r="H21" s="70">
        <v>185729</v>
      </c>
      <c r="I21" s="57">
        <v>56854</v>
      </c>
    </row>
    <row r="22" spans="1:9" ht="24" customHeight="1">
      <c r="A22" s="24"/>
      <c r="B22" s="19" t="s">
        <v>52</v>
      </c>
      <c r="C22" s="29"/>
      <c r="D22" s="24"/>
      <c r="E22" s="25"/>
      <c r="F22" s="25"/>
      <c r="G22" s="6" t="s">
        <v>11</v>
      </c>
      <c r="H22" s="70">
        <v>0</v>
      </c>
      <c r="I22" s="57">
        <v>0</v>
      </c>
    </row>
    <row r="23" spans="1:9" ht="24.75" customHeight="1">
      <c r="A23" s="24"/>
      <c r="B23" s="19"/>
      <c r="C23" s="29"/>
      <c r="D23" s="26"/>
      <c r="E23" s="27"/>
      <c r="F23" s="27"/>
      <c r="G23" s="7" t="s">
        <v>12</v>
      </c>
      <c r="H23" s="70">
        <v>258817</v>
      </c>
      <c r="I23" s="57">
        <v>81314</v>
      </c>
    </row>
    <row r="24" spans="1:9" ht="21.75" customHeight="1">
      <c r="A24" s="22" t="s">
        <v>0</v>
      </c>
      <c r="B24" s="18" t="s">
        <v>27</v>
      </c>
      <c r="C24" s="22" t="s">
        <v>48</v>
      </c>
      <c r="D24" s="30" t="s">
        <v>28</v>
      </c>
      <c r="E24" s="31">
        <v>801</v>
      </c>
      <c r="F24" s="25">
        <v>80101</v>
      </c>
      <c r="G24" s="32" t="s">
        <v>17</v>
      </c>
      <c r="H24" s="69">
        <v>372000</v>
      </c>
      <c r="I24" s="56">
        <f>SUM(I25)</f>
        <v>16670</v>
      </c>
    </row>
    <row r="25" spans="1:9" ht="18" customHeight="1">
      <c r="A25" s="24"/>
      <c r="B25" s="19" t="s">
        <v>47</v>
      </c>
      <c r="C25" s="24"/>
      <c r="D25" s="30"/>
      <c r="E25" s="31"/>
      <c r="F25" s="25"/>
      <c r="G25" s="33" t="s">
        <v>19</v>
      </c>
      <c r="H25" s="70">
        <f>SUM(H26:H28)</f>
        <v>372000</v>
      </c>
      <c r="I25" s="57">
        <v>16670</v>
      </c>
    </row>
    <row r="26" spans="1:9" ht="15" customHeight="1">
      <c r="A26" s="24"/>
      <c r="B26" s="19" t="s">
        <v>51</v>
      </c>
      <c r="C26" s="24"/>
      <c r="D26" s="34"/>
      <c r="E26" s="31"/>
      <c r="F26" s="25"/>
      <c r="G26" s="8" t="s">
        <v>10</v>
      </c>
      <c r="H26" s="70">
        <v>182000</v>
      </c>
      <c r="I26" s="57">
        <v>16670</v>
      </c>
    </row>
    <row r="27" spans="1:9" ht="24">
      <c r="A27" s="24"/>
      <c r="B27" s="19" t="s">
        <v>53</v>
      </c>
      <c r="C27" s="24"/>
      <c r="D27" s="30"/>
      <c r="E27" s="31"/>
      <c r="F27" s="25"/>
      <c r="G27" s="8" t="s">
        <v>11</v>
      </c>
      <c r="H27" s="70">
        <v>0</v>
      </c>
      <c r="I27" s="57">
        <f>SUM(I26:I28)</f>
        <v>0</v>
      </c>
    </row>
    <row r="28" spans="1:9" ht="26.25" customHeight="1">
      <c r="A28" s="26"/>
      <c r="B28" s="19"/>
      <c r="C28" s="26"/>
      <c r="D28" s="30"/>
      <c r="E28" s="31"/>
      <c r="F28" s="25"/>
      <c r="G28" s="9" t="s">
        <v>12</v>
      </c>
      <c r="H28" s="70">
        <v>190000</v>
      </c>
      <c r="I28" s="57">
        <v>0</v>
      </c>
    </row>
    <row r="29" spans="1:9" ht="23.25" customHeight="1">
      <c r="A29" s="22" t="s">
        <v>21</v>
      </c>
      <c r="B29" s="18" t="s">
        <v>23</v>
      </c>
      <c r="C29" s="22" t="s">
        <v>55</v>
      </c>
      <c r="D29" s="22" t="s">
        <v>28</v>
      </c>
      <c r="E29" s="23">
        <v>921</v>
      </c>
      <c r="F29" s="23">
        <v>92105</v>
      </c>
      <c r="G29" s="22" t="s">
        <v>17</v>
      </c>
      <c r="H29" s="47">
        <f>SUM(H30)</f>
        <v>4173804</v>
      </c>
      <c r="I29" s="56">
        <f>SUM(I30)</f>
        <v>750000</v>
      </c>
    </row>
    <row r="30" spans="1:9" ht="16.5" customHeight="1">
      <c r="A30" s="24"/>
      <c r="B30" s="19" t="s">
        <v>31</v>
      </c>
      <c r="C30" s="24"/>
      <c r="D30" s="24"/>
      <c r="E30" s="25"/>
      <c r="F30" s="25"/>
      <c r="G30" s="24" t="s">
        <v>19</v>
      </c>
      <c r="H30" s="48">
        <f>SUM(H31:H33)</f>
        <v>4173804</v>
      </c>
      <c r="I30" s="57">
        <f>SUM(I31:I33)</f>
        <v>750000</v>
      </c>
    </row>
    <row r="31" spans="1:9" ht="16.5" customHeight="1">
      <c r="A31" s="24"/>
      <c r="B31" s="19" t="s">
        <v>49</v>
      </c>
      <c r="C31" s="24"/>
      <c r="D31" s="19"/>
      <c r="E31" s="25"/>
      <c r="F31" s="25"/>
      <c r="G31" s="3" t="s">
        <v>10</v>
      </c>
      <c r="H31" s="48">
        <v>2307455</v>
      </c>
      <c r="I31" s="57">
        <v>360000</v>
      </c>
    </row>
    <row r="32" spans="1:9" ht="24" customHeight="1">
      <c r="A32" s="24"/>
      <c r="B32" s="19" t="s">
        <v>50</v>
      </c>
      <c r="C32" s="24"/>
      <c r="D32" s="24"/>
      <c r="E32" s="25"/>
      <c r="F32" s="25"/>
      <c r="G32" s="3" t="s">
        <v>11</v>
      </c>
      <c r="H32" s="48">
        <v>0</v>
      </c>
      <c r="I32" s="57">
        <v>0</v>
      </c>
    </row>
    <row r="33" spans="1:9" ht="23.25" customHeight="1">
      <c r="A33" s="26"/>
      <c r="B33" s="20"/>
      <c r="C33" s="26"/>
      <c r="D33" s="26"/>
      <c r="E33" s="27"/>
      <c r="F33" s="27"/>
      <c r="G33" s="15" t="s">
        <v>12</v>
      </c>
      <c r="H33" s="49">
        <v>1866349</v>
      </c>
      <c r="I33" s="58">
        <v>390000</v>
      </c>
    </row>
    <row r="34" spans="1:9" ht="25.5" customHeight="1">
      <c r="A34" s="22" t="s">
        <v>22</v>
      </c>
      <c r="B34" s="18" t="s">
        <v>33</v>
      </c>
      <c r="C34" s="23" t="s">
        <v>36</v>
      </c>
      <c r="D34" s="18" t="s">
        <v>37</v>
      </c>
      <c r="E34" s="23">
        <v>853</v>
      </c>
      <c r="F34" s="23">
        <v>85395</v>
      </c>
      <c r="G34" s="32" t="s">
        <v>17</v>
      </c>
      <c r="H34" s="47">
        <f>SUM(H35)</f>
        <v>237110</v>
      </c>
      <c r="I34" s="56">
        <f>SUM(I35)</f>
        <v>59094</v>
      </c>
    </row>
    <row r="35" spans="1:9" ht="12.75">
      <c r="A35" s="24"/>
      <c r="B35" s="19" t="s">
        <v>34</v>
      </c>
      <c r="C35" s="24"/>
      <c r="D35" s="24"/>
      <c r="E35" s="24"/>
      <c r="F35" s="24"/>
      <c r="G35" s="33" t="s">
        <v>18</v>
      </c>
      <c r="H35" s="48">
        <f>SUM(H36:H38)</f>
        <v>237110</v>
      </c>
      <c r="I35" s="57">
        <f>SUM(I36:I38)</f>
        <v>59094</v>
      </c>
    </row>
    <row r="36" spans="1:9" ht="27.75" customHeight="1">
      <c r="A36" s="24"/>
      <c r="B36" s="19" t="s">
        <v>42</v>
      </c>
      <c r="C36" s="24"/>
      <c r="D36" s="24"/>
      <c r="E36" s="24"/>
      <c r="F36" s="24"/>
      <c r="G36" s="8" t="s">
        <v>10</v>
      </c>
      <c r="H36" s="48">
        <v>0</v>
      </c>
      <c r="I36" s="57">
        <v>0</v>
      </c>
    </row>
    <row r="37" spans="1:9" ht="15.75" customHeight="1">
      <c r="A37" s="24"/>
      <c r="B37" s="19" t="s">
        <v>35</v>
      </c>
      <c r="C37" s="24"/>
      <c r="D37" s="24"/>
      <c r="E37" s="24"/>
      <c r="F37" s="24"/>
      <c r="G37" s="8" t="s">
        <v>11</v>
      </c>
      <c r="H37" s="48">
        <v>35567</v>
      </c>
      <c r="I37" s="57">
        <v>8864</v>
      </c>
    </row>
    <row r="38" spans="1:9" ht="24">
      <c r="A38" s="26"/>
      <c r="B38" s="19"/>
      <c r="C38" s="26"/>
      <c r="D38" s="26"/>
      <c r="E38" s="26"/>
      <c r="F38" s="26"/>
      <c r="G38" s="9" t="s">
        <v>12</v>
      </c>
      <c r="H38" s="49">
        <v>201543</v>
      </c>
      <c r="I38" s="58">
        <v>50230</v>
      </c>
    </row>
    <row r="39" spans="1:9" ht="22.5" customHeight="1">
      <c r="A39" s="29" t="s">
        <v>30</v>
      </c>
      <c r="B39" s="18" t="s">
        <v>33</v>
      </c>
      <c r="C39" s="35" t="s">
        <v>36</v>
      </c>
      <c r="D39" s="34" t="s">
        <v>39</v>
      </c>
      <c r="E39" s="31">
        <v>853</v>
      </c>
      <c r="F39" s="25">
        <v>85395</v>
      </c>
      <c r="G39" s="32" t="s">
        <v>17</v>
      </c>
      <c r="H39" s="70">
        <f>SUM(H40)</f>
        <v>107929</v>
      </c>
      <c r="I39" s="57">
        <f>SUM(I40)</f>
        <v>47575</v>
      </c>
    </row>
    <row r="40" spans="1:9" ht="12.75">
      <c r="A40" s="29"/>
      <c r="B40" s="19" t="s">
        <v>34</v>
      </c>
      <c r="C40" s="30"/>
      <c r="D40" s="30" t="s">
        <v>40</v>
      </c>
      <c r="E40" s="36"/>
      <c r="F40" s="24"/>
      <c r="G40" s="33" t="s">
        <v>18</v>
      </c>
      <c r="H40" s="70">
        <f>SUM(H41:H43)</f>
        <v>107929</v>
      </c>
      <c r="I40" s="57">
        <f>SUM(I41:I43)</f>
        <v>47575</v>
      </c>
    </row>
    <row r="41" spans="1:9" ht="24">
      <c r="A41" s="29"/>
      <c r="B41" s="19" t="s">
        <v>41</v>
      </c>
      <c r="C41" s="30"/>
      <c r="D41" s="30"/>
      <c r="E41" s="36"/>
      <c r="F41" s="24"/>
      <c r="G41" s="3" t="s">
        <v>10</v>
      </c>
      <c r="H41" s="50">
        <v>0</v>
      </c>
      <c r="I41" s="59">
        <v>0</v>
      </c>
    </row>
    <row r="42" spans="1:9" ht="12.75">
      <c r="A42" s="29"/>
      <c r="B42" s="19" t="s">
        <v>38</v>
      </c>
      <c r="C42" s="30"/>
      <c r="D42" s="30"/>
      <c r="E42" s="36"/>
      <c r="F42" s="24"/>
      <c r="G42" s="8" t="s">
        <v>11</v>
      </c>
      <c r="H42" s="70">
        <v>16190</v>
      </c>
      <c r="I42" s="57">
        <v>7137</v>
      </c>
    </row>
    <row r="43" spans="1:9" ht="24">
      <c r="A43" s="37"/>
      <c r="B43" s="20"/>
      <c r="C43" s="38"/>
      <c r="D43" s="38"/>
      <c r="E43" s="39"/>
      <c r="F43" s="26"/>
      <c r="G43" s="17" t="s">
        <v>12</v>
      </c>
      <c r="H43" s="71">
        <v>91739</v>
      </c>
      <c r="I43" s="58">
        <v>40438</v>
      </c>
    </row>
    <row r="44" spans="1:9" ht="12.75">
      <c r="A44" s="29" t="s">
        <v>32</v>
      </c>
      <c r="B44" s="18" t="s">
        <v>27</v>
      </c>
      <c r="C44" s="35">
        <v>2012</v>
      </c>
      <c r="D44" s="34" t="s">
        <v>20</v>
      </c>
      <c r="E44" s="31">
        <v>921</v>
      </c>
      <c r="F44" s="25">
        <v>92195</v>
      </c>
      <c r="G44" s="32" t="s">
        <v>17</v>
      </c>
      <c r="H44" s="70">
        <f>SUM(H45)</f>
        <v>45794</v>
      </c>
      <c r="I44" s="57">
        <f>SUM(I45)</f>
        <v>45794</v>
      </c>
    </row>
    <row r="45" spans="1:9" ht="12.75">
      <c r="A45" s="29"/>
      <c r="B45" s="19" t="s">
        <v>57</v>
      </c>
      <c r="C45" s="30"/>
      <c r="D45" s="30"/>
      <c r="E45" s="36"/>
      <c r="F45" s="24"/>
      <c r="G45" s="33" t="s">
        <v>18</v>
      </c>
      <c r="H45" s="70">
        <f>SUM(H46:H48)</f>
        <v>45794</v>
      </c>
      <c r="I45" s="57">
        <f>SUM(I46:I48)</f>
        <v>45794</v>
      </c>
    </row>
    <row r="46" spans="1:9" ht="12.75">
      <c r="A46" s="29"/>
      <c r="B46" s="19" t="s">
        <v>58</v>
      </c>
      <c r="C46" s="30"/>
      <c r="D46" s="30"/>
      <c r="E46" s="36"/>
      <c r="F46" s="24"/>
      <c r="G46" s="3" t="s">
        <v>10</v>
      </c>
      <c r="H46" s="51">
        <v>20794</v>
      </c>
      <c r="I46" s="60">
        <v>20794</v>
      </c>
    </row>
    <row r="47" spans="1:9" ht="12.75">
      <c r="A47" s="29"/>
      <c r="B47" s="19" t="s">
        <v>59</v>
      </c>
      <c r="C47" s="30"/>
      <c r="D47" s="30"/>
      <c r="E47" s="36"/>
      <c r="F47" s="24"/>
      <c r="G47" s="8" t="s">
        <v>11</v>
      </c>
      <c r="H47" s="70">
        <v>0</v>
      </c>
      <c r="I47" s="57">
        <v>0</v>
      </c>
    </row>
    <row r="48" spans="1:9" ht="24">
      <c r="A48" s="37"/>
      <c r="B48" s="20"/>
      <c r="C48" s="38"/>
      <c r="D48" s="38"/>
      <c r="E48" s="39"/>
      <c r="F48" s="26"/>
      <c r="G48" s="17" t="s">
        <v>12</v>
      </c>
      <c r="H48" s="71">
        <v>25000</v>
      </c>
      <c r="I48" s="58">
        <v>25000</v>
      </c>
    </row>
    <row r="49" spans="1:9" ht="12.75">
      <c r="A49" s="29" t="s">
        <v>56</v>
      </c>
      <c r="B49" s="18" t="s">
        <v>27</v>
      </c>
      <c r="C49" s="35">
        <v>2012</v>
      </c>
      <c r="D49" s="34" t="s">
        <v>20</v>
      </c>
      <c r="E49" s="31">
        <v>921</v>
      </c>
      <c r="F49" s="25">
        <v>92195</v>
      </c>
      <c r="G49" s="32" t="s">
        <v>17</v>
      </c>
      <c r="H49" s="70">
        <f>SUM(H50)</f>
        <v>11331</v>
      </c>
      <c r="I49" s="56">
        <f>SUM(I50)</f>
        <v>11331</v>
      </c>
    </row>
    <row r="50" spans="1:9" ht="12.75">
      <c r="A50" s="29"/>
      <c r="B50" s="19" t="s">
        <v>57</v>
      </c>
      <c r="C50" s="30"/>
      <c r="D50" s="30"/>
      <c r="E50" s="36"/>
      <c r="F50" s="24"/>
      <c r="G50" s="33" t="s">
        <v>18</v>
      </c>
      <c r="H50" s="70">
        <f>SUM(H51:H53)</f>
        <v>11331</v>
      </c>
      <c r="I50" s="57">
        <f>SUM(I51:I53)</f>
        <v>11331</v>
      </c>
    </row>
    <row r="51" spans="1:9" ht="12.75">
      <c r="A51" s="29"/>
      <c r="B51" s="19" t="s">
        <v>58</v>
      </c>
      <c r="C51" s="30"/>
      <c r="D51" s="30"/>
      <c r="E51" s="36"/>
      <c r="F51" s="24"/>
      <c r="G51" s="3" t="s">
        <v>10</v>
      </c>
      <c r="H51" s="51">
        <v>5498</v>
      </c>
      <c r="I51" s="60">
        <v>5498</v>
      </c>
    </row>
    <row r="52" spans="1:9" ht="25.5" customHeight="1">
      <c r="A52" s="29"/>
      <c r="B52" s="19" t="s">
        <v>69</v>
      </c>
      <c r="C52" s="30"/>
      <c r="D52" s="30"/>
      <c r="E52" s="36"/>
      <c r="F52" s="24"/>
      <c r="G52" s="8" t="s">
        <v>11</v>
      </c>
      <c r="H52" s="70">
        <v>0</v>
      </c>
      <c r="I52" s="57">
        <v>0</v>
      </c>
    </row>
    <row r="53" spans="1:9" ht="24">
      <c r="A53" s="37"/>
      <c r="B53" s="20"/>
      <c r="C53" s="38"/>
      <c r="D53" s="38"/>
      <c r="E53" s="39"/>
      <c r="F53" s="26"/>
      <c r="G53" s="17" t="s">
        <v>12</v>
      </c>
      <c r="H53" s="71">
        <v>5833</v>
      </c>
      <c r="I53" s="58">
        <v>5833</v>
      </c>
    </row>
    <row r="54" spans="1:9" ht="12.75">
      <c r="A54" s="29" t="s">
        <v>60</v>
      </c>
      <c r="B54" s="18" t="s">
        <v>27</v>
      </c>
      <c r="C54" s="35">
        <v>2012</v>
      </c>
      <c r="D54" s="34" t="s">
        <v>20</v>
      </c>
      <c r="E54" s="31">
        <v>926</v>
      </c>
      <c r="F54" s="25">
        <v>92605</v>
      </c>
      <c r="G54" s="32" t="s">
        <v>17</v>
      </c>
      <c r="H54" s="72">
        <f>SUM(H55)</f>
        <v>25974</v>
      </c>
      <c r="I54" s="61">
        <f>SUM(I55)</f>
        <v>25974</v>
      </c>
    </row>
    <row r="55" spans="1:9" ht="12.75">
      <c r="A55" s="29"/>
      <c r="B55" s="19" t="s">
        <v>57</v>
      </c>
      <c r="C55" s="30"/>
      <c r="D55" s="30"/>
      <c r="E55" s="36"/>
      <c r="F55" s="24"/>
      <c r="G55" s="33" t="s">
        <v>18</v>
      </c>
      <c r="H55" s="72">
        <f>SUM(H56:H58)</f>
        <v>25974</v>
      </c>
      <c r="I55" s="60">
        <f>SUM(I56:I58)</f>
        <v>25974</v>
      </c>
    </row>
    <row r="56" spans="1:9" ht="12.75">
      <c r="A56" s="29"/>
      <c r="B56" s="19" t="s">
        <v>58</v>
      </c>
      <c r="C56" s="30"/>
      <c r="D56" s="30"/>
      <c r="E56" s="36"/>
      <c r="F56" s="24"/>
      <c r="G56" s="3" t="s">
        <v>10</v>
      </c>
      <c r="H56" s="51">
        <v>9442</v>
      </c>
      <c r="I56" s="60">
        <v>9442</v>
      </c>
    </row>
    <row r="57" spans="1:9" ht="12" customHeight="1">
      <c r="A57" s="29"/>
      <c r="B57" s="19" t="s">
        <v>62</v>
      </c>
      <c r="C57" s="30"/>
      <c r="D57" s="30"/>
      <c r="E57" s="36"/>
      <c r="F57" s="24"/>
      <c r="G57" s="8" t="s">
        <v>11</v>
      </c>
      <c r="H57" s="72">
        <v>0</v>
      </c>
      <c r="I57" s="60">
        <v>0</v>
      </c>
    </row>
    <row r="58" spans="1:9" ht="24">
      <c r="A58" s="37"/>
      <c r="B58" s="20"/>
      <c r="C58" s="38"/>
      <c r="D58" s="38"/>
      <c r="E58" s="39"/>
      <c r="F58" s="26"/>
      <c r="G58" s="17" t="s">
        <v>12</v>
      </c>
      <c r="H58" s="73">
        <v>16532</v>
      </c>
      <c r="I58" s="62">
        <v>16532</v>
      </c>
    </row>
    <row r="59" spans="1:9" ht="12.75">
      <c r="A59" s="29" t="s">
        <v>61</v>
      </c>
      <c r="B59" s="18" t="s">
        <v>33</v>
      </c>
      <c r="C59" s="35">
        <v>2012</v>
      </c>
      <c r="D59" s="30" t="s">
        <v>67</v>
      </c>
      <c r="E59" s="31">
        <v>853</v>
      </c>
      <c r="F59" s="25">
        <v>85395</v>
      </c>
      <c r="G59" s="32" t="s">
        <v>17</v>
      </c>
      <c r="H59" s="70">
        <f>SUM(H60)</f>
        <v>123860</v>
      </c>
      <c r="I59" s="57">
        <f>SUM(I60)</f>
        <v>123860</v>
      </c>
    </row>
    <row r="60" spans="1:9" ht="12.75">
      <c r="A60" s="29"/>
      <c r="B60" s="19" t="s">
        <v>64</v>
      </c>
      <c r="C60" s="30"/>
      <c r="D60" s="30"/>
      <c r="E60" s="36"/>
      <c r="F60" s="25"/>
      <c r="G60" s="33" t="s">
        <v>18</v>
      </c>
      <c r="H60" s="70">
        <f>SUM(H61:H63)</f>
        <v>123860</v>
      </c>
      <c r="I60" s="57">
        <f>SUM(I61:I63)</f>
        <v>123860</v>
      </c>
    </row>
    <row r="61" spans="1:9" ht="12.75">
      <c r="A61" s="29"/>
      <c r="B61" s="19" t="s">
        <v>65</v>
      </c>
      <c r="C61" s="30"/>
      <c r="D61" s="30"/>
      <c r="E61" s="36"/>
      <c r="F61" s="25"/>
      <c r="G61" s="3" t="s">
        <v>10</v>
      </c>
      <c r="H61" s="70">
        <v>18750</v>
      </c>
      <c r="I61" s="57">
        <v>18750</v>
      </c>
    </row>
    <row r="62" spans="1:9" ht="12.75">
      <c r="A62" s="29"/>
      <c r="B62" s="19" t="s">
        <v>66</v>
      </c>
      <c r="C62" s="30"/>
      <c r="D62" s="30"/>
      <c r="E62" s="36"/>
      <c r="F62" s="25"/>
      <c r="G62" s="8" t="s">
        <v>11</v>
      </c>
      <c r="H62" s="70">
        <v>5285</v>
      </c>
      <c r="I62" s="57">
        <v>5285</v>
      </c>
    </row>
    <row r="63" spans="1:9" ht="24">
      <c r="A63" s="26"/>
      <c r="B63" s="20"/>
      <c r="C63" s="26"/>
      <c r="D63" s="26"/>
      <c r="E63" s="39"/>
      <c r="F63" s="27"/>
      <c r="G63" s="17" t="s">
        <v>12</v>
      </c>
      <c r="H63" s="49">
        <v>99825</v>
      </c>
      <c r="I63" s="58">
        <v>99825</v>
      </c>
    </row>
    <row r="64" spans="1:9" ht="17.25" customHeight="1">
      <c r="A64" s="29" t="s">
        <v>63</v>
      </c>
      <c r="B64" s="18" t="s">
        <v>33</v>
      </c>
      <c r="C64" s="30" t="s">
        <v>48</v>
      </c>
      <c r="D64" s="34" t="s">
        <v>75</v>
      </c>
      <c r="E64" s="31">
        <v>853</v>
      </c>
      <c r="F64" s="25">
        <v>85395</v>
      </c>
      <c r="G64" s="32" t="s">
        <v>17</v>
      </c>
      <c r="H64" s="70">
        <f>SUM(H65,H70)</f>
        <v>112132</v>
      </c>
      <c r="I64" s="57">
        <f>SUM(I65,I70)</f>
        <v>66842</v>
      </c>
    </row>
    <row r="65" spans="1:9" ht="12.75">
      <c r="A65" s="29"/>
      <c r="B65" s="19" t="s">
        <v>34</v>
      </c>
      <c r="C65" s="30"/>
      <c r="D65" s="30"/>
      <c r="E65" s="36"/>
      <c r="F65" s="24"/>
      <c r="G65" s="33" t="s">
        <v>18</v>
      </c>
      <c r="H65" s="70">
        <f>SUM(H66:H68)</f>
        <v>108132</v>
      </c>
      <c r="I65" s="57">
        <f>SUM(I66:I68)</f>
        <v>62842</v>
      </c>
    </row>
    <row r="66" spans="1:9" ht="27" customHeight="1">
      <c r="A66" s="29"/>
      <c r="B66" s="19" t="s">
        <v>80</v>
      </c>
      <c r="C66" s="30"/>
      <c r="D66" s="30"/>
      <c r="E66" s="36"/>
      <c r="F66" s="24"/>
      <c r="G66" s="3" t="s">
        <v>10</v>
      </c>
      <c r="H66" s="70">
        <v>0</v>
      </c>
      <c r="I66" s="57">
        <v>0</v>
      </c>
    </row>
    <row r="67" spans="1:9" ht="12.75">
      <c r="A67" s="29"/>
      <c r="B67" s="19" t="s">
        <v>74</v>
      </c>
      <c r="C67" s="30"/>
      <c r="D67" s="30"/>
      <c r="E67" s="36"/>
      <c r="F67" s="24"/>
      <c r="G67" s="8" t="s">
        <v>11</v>
      </c>
      <c r="H67" s="70">
        <v>16220</v>
      </c>
      <c r="I67" s="57">
        <v>9426</v>
      </c>
    </row>
    <row r="68" spans="1:9" ht="24">
      <c r="A68" s="29"/>
      <c r="B68" s="19"/>
      <c r="C68" s="30"/>
      <c r="D68" s="30"/>
      <c r="E68" s="36"/>
      <c r="F68" s="24"/>
      <c r="G68" s="4" t="s">
        <v>12</v>
      </c>
      <c r="H68" s="68">
        <v>91912</v>
      </c>
      <c r="I68" s="57">
        <v>53416</v>
      </c>
    </row>
    <row r="69" spans="1:9" ht="12.75">
      <c r="A69" s="29"/>
      <c r="B69" s="19"/>
      <c r="C69" s="30"/>
      <c r="D69" s="30"/>
      <c r="E69" s="36"/>
      <c r="F69" s="24"/>
      <c r="G69" s="8"/>
      <c r="H69" s="70"/>
      <c r="I69" s="57"/>
    </row>
    <row r="70" spans="1:9" ht="12.75">
      <c r="A70" s="29"/>
      <c r="B70" s="19"/>
      <c r="C70" s="30"/>
      <c r="D70" s="30"/>
      <c r="E70" s="36"/>
      <c r="F70" s="24"/>
      <c r="G70" s="24" t="s">
        <v>19</v>
      </c>
      <c r="H70" s="48">
        <f>SUM(H72:H73)</f>
        <v>4000</v>
      </c>
      <c r="I70" s="57">
        <f>SUM(I71:I73)</f>
        <v>4000</v>
      </c>
    </row>
    <row r="71" spans="1:9" ht="12.75">
      <c r="A71" s="29"/>
      <c r="B71" s="19"/>
      <c r="C71" s="30"/>
      <c r="D71" s="30"/>
      <c r="E71" s="36"/>
      <c r="F71" s="24"/>
      <c r="G71" s="3" t="s">
        <v>10</v>
      </c>
      <c r="H71" s="48">
        <v>0</v>
      </c>
      <c r="I71" s="57">
        <v>0</v>
      </c>
    </row>
    <row r="72" spans="1:9" ht="12.75">
      <c r="A72" s="29"/>
      <c r="B72" s="19"/>
      <c r="C72" s="30"/>
      <c r="D72" s="30"/>
      <c r="E72" s="36"/>
      <c r="F72" s="24"/>
      <c r="G72" s="3" t="s">
        <v>11</v>
      </c>
      <c r="H72" s="48">
        <v>600</v>
      </c>
      <c r="I72" s="57">
        <v>600</v>
      </c>
    </row>
    <row r="73" spans="1:9" ht="24">
      <c r="A73" s="37"/>
      <c r="B73" s="20"/>
      <c r="C73" s="38"/>
      <c r="D73" s="38"/>
      <c r="E73" s="39"/>
      <c r="F73" s="26"/>
      <c r="G73" s="15" t="s">
        <v>12</v>
      </c>
      <c r="H73" s="49">
        <v>3400</v>
      </c>
      <c r="I73" s="58">
        <v>3400</v>
      </c>
    </row>
    <row r="74" spans="1:9" ht="12.75">
      <c r="A74" s="29" t="s">
        <v>72</v>
      </c>
      <c r="B74" s="19" t="s">
        <v>33</v>
      </c>
      <c r="C74" s="30" t="s">
        <v>48</v>
      </c>
      <c r="D74" s="30" t="s">
        <v>71</v>
      </c>
      <c r="E74" s="31">
        <v>921</v>
      </c>
      <c r="F74" s="25">
        <v>92195</v>
      </c>
      <c r="G74" s="32" t="s">
        <v>17</v>
      </c>
      <c r="H74" s="70">
        <f>SUM(H75,H80)</f>
        <v>40536</v>
      </c>
      <c r="I74" s="57">
        <f>SUM(I75,I80)</f>
        <v>22101</v>
      </c>
    </row>
    <row r="75" spans="1:9" ht="12.75">
      <c r="A75" s="29"/>
      <c r="B75" s="19" t="s">
        <v>34</v>
      </c>
      <c r="C75" s="30"/>
      <c r="D75" s="30"/>
      <c r="E75" s="31"/>
      <c r="F75" s="25"/>
      <c r="G75" s="33" t="s">
        <v>18</v>
      </c>
      <c r="H75" s="70">
        <f>SUM(H76:H78)</f>
        <v>36846</v>
      </c>
      <c r="I75" s="57">
        <f>SUM(I76:I78)</f>
        <v>18411</v>
      </c>
    </row>
    <row r="76" spans="1:9" ht="12" customHeight="1">
      <c r="A76" s="29"/>
      <c r="B76" s="19" t="s">
        <v>81</v>
      </c>
      <c r="C76" s="30"/>
      <c r="D76" s="30"/>
      <c r="E76" s="31"/>
      <c r="F76" s="25"/>
      <c r="G76" s="3" t="s">
        <v>10</v>
      </c>
      <c r="H76" s="70">
        <v>0</v>
      </c>
      <c r="I76" s="57">
        <v>0</v>
      </c>
    </row>
    <row r="77" spans="1:9" ht="12.75">
      <c r="A77" s="29"/>
      <c r="B77" s="19" t="s">
        <v>70</v>
      </c>
      <c r="C77" s="30"/>
      <c r="D77" s="30"/>
      <c r="E77" s="31"/>
      <c r="F77" s="25"/>
      <c r="G77" s="8" t="s">
        <v>11</v>
      </c>
      <c r="H77" s="70">
        <v>5527</v>
      </c>
      <c r="I77" s="57">
        <v>2762</v>
      </c>
    </row>
    <row r="78" spans="1:9" ht="24">
      <c r="A78" s="29"/>
      <c r="B78" s="19"/>
      <c r="C78" s="30"/>
      <c r="D78" s="30"/>
      <c r="E78" s="31"/>
      <c r="F78" s="25"/>
      <c r="G78" s="4" t="s">
        <v>12</v>
      </c>
      <c r="H78" s="68">
        <v>31319</v>
      </c>
      <c r="I78" s="57">
        <v>15649</v>
      </c>
    </row>
    <row r="79" spans="1:9" ht="9.75" customHeight="1">
      <c r="A79" s="29"/>
      <c r="B79" s="19"/>
      <c r="C79" s="30"/>
      <c r="D79" s="30"/>
      <c r="E79" s="31"/>
      <c r="F79" s="25"/>
      <c r="G79" s="8"/>
      <c r="H79" s="70"/>
      <c r="I79" s="57"/>
    </row>
    <row r="80" spans="1:9" ht="12.75">
      <c r="A80" s="29"/>
      <c r="B80" s="19"/>
      <c r="C80" s="30"/>
      <c r="D80" s="30"/>
      <c r="E80" s="31"/>
      <c r="F80" s="25"/>
      <c r="G80" s="24" t="s">
        <v>19</v>
      </c>
      <c r="H80" s="48">
        <v>3690</v>
      </c>
      <c r="I80" s="57">
        <v>3690</v>
      </c>
    </row>
    <row r="81" spans="1:9" ht="12.75">
      <c r="A81" s="29"/>
      <c r="B81" s="19"/>
      <c r="C81" s="30"/>
      <c r="D81" s="30"/>
      <c r="E81" s="31"/>
      <c r="F81" s="25"/>
      <c r="G81" s="3" t="s">
        <v>10</v>
      </c>
      <c r="H81" s="48">
        <f>SUM(H81:H83)</f>
        <v>0</v>
      </c>
      <c r="I81" s="57">
        <f>SUM(I81:I83)</f>
        <v>0</v>
      </c>
    </row>
    <row r="82" spans="1:9" ht="12.75">
      <c r="A82" s="29"/>
      <c r="B82" s="19"/>
      <c r="C82" s="30"/>
      <c r="D82" s="30"/>
      <c r="E82" s="31"/>
      <c r="F82" s="25"/>
      <c r="G82" s="3" t="s">
        <v>11</v>
      </c>
      <c r="H82" s="48">
        <v>553</v>
      </c>
      <c r="I82" s="57">
        <v>553</v>
      </c>
    </row>
    <row r="83" spans="1:9" ht="24">
      <c r="A83" s="37"/>
      <c r="B83" s="20"/>
      <c r="C83" s="38"/>
      <c r="D83" s="38"/>
      <c r="E83" s="40"/>
      <c r="F83" s="27"/>
      <c r="G83" s="4" t="s">
        <v>12</v>
      </c>
      <c r="H83" s="49">
        <v>3137</v>
      </c>
      <c r="I83" s="57">
        <v>3137</v>
      </c>
    </row>
    <row r="84" spans="1:9" ht="12.75">
      <c r="A84" s="29" t="s">
        <v>73</v>
      </c>
      <c r="B84" s="19" t="s">
        <v>33</v>
      </c>
      <c r="C84" s="35">
        <v>2012</v>
      </c>
      <c r="D84" s="30" t="s">
        <v>71</v>
      </c>
      <c r="E84" s="31">
        <v>921</v>
      </c>
      <c r="F84" s="25">
        <v>92195</v>
      </c>
      <c r="G84" s="32" t="s">
        <v>17</v>
      </c>
      <c r="H84" s="70">
        <f>SUM(H85)</f>
        <v>7565</v>
      </c>
      <c r="I84" s="56">
        <f>SUM(I85)</f>
        <v>7565</v>
      </c>
    </row>
    <row r="85" spans="1:9" ht="12.75">
      <c r="A85" s="29"/>
      <c r="B85" s="19" t="s">
        <v>83</v>
      </c>
      <c r="C85" s="30"/>
      <c r="D85" s="30"/>
      <c r="E85" s="36"/>
      <c r="F85" s="24"/>
      <c r="G85" s="33" t="s">
        <v>18</v>
      </c>
      <c r="H85" s="70">
        <f>SUM(H86:H88)</f>
        <v>7565</v>
      </c>
      <c r="I85" s="57">
        <f>SUM(I86:I88)</f>
        <v>7565</v>
      </c>
    </row>
    <row r="86" spans="1:9" ht="12.75">
      <c r="A86" s="29"/>
      <c r="B86" s="19" t="s">
        <v>78</v>
      </c>
      <c r="C86" s="30"/>
      <c r="D86" s="30"/>
      <c r="E86" s="36"/>
      <c r="F86" s="24"/>
      <c r="G86" s="3" t="s">
        <v>10</v>
      </c>
      <c r="H86" s="70">
        <v>1310</v>
      </c>
      <c r="I86" s="57">
        <v>1310</v>
      </c>
    </row>
    <row r="87" spans="1:9" ht="24">
      <c r="A87" s="29"/>
      <c r="B87" s="19" t="s">
        <v>82</v>
      </c>
      <c r="C87" s="30"/>
      <c r="D87" s="30"/>
      <c r="E87" s="36"/>
      <c r="F87" s="24"/>
      <c r="G87" s="8" t="s">
        <v>11</v>
      </c>
      <c r="H87" s="70">
        <v>0</v>
      </c>
      <c r="I87" s="57">
        <v>0</v>
      </c>
    </row>
    <row r="88" spans="1:9" ht="27" customHeight="1">
      <c r="A88" s="37"/>
      <c r="B88" s="20"/>
      <c r="C88" s="38"/>
      <c r="D88" s="38"/>
      <c r="E88" s="39"/>
      <c r="F88" s="26"/>
      <c r="G88" s="15" t="s">
        <v>12</v>
      </c>
      <c r="H88" s="49">
        <v>6255</v>
      </c>
      <c r="I88" s="58">
        <v>6255</v>
      </c>
    </row>
    <row r="89" spans="1:9" ht="15" customHeight="1">
      <c r="A89" s="29" t="s">
        <v>76</v>
      </c>
      <c r="B89" s="19" t="s">
        <v>77</v>
      </c>
      <c r="C89" s="30">
        <v>2012</v>
      </c>
      <c r="D89" s="30" t="s">
        <v>71</v>
      </c>
      <c r="E89" s="36">
        <v>750</v>
      </c>
      <c r="F89" s="24">
        <v>75075</v>
      </c>
      <c r="G89" s="36" t="s">
        <v>17</v>
      </c>
      <c r="H89" s="48">
        <f>SUM(H90)</f>
        <v>15200</v>
      </c>
      <c r="I89" s="57">
        <f>SUM(I90)</f>
        <v>15200</v>
      </c>
    </row>
    <row r="90" spans="1:9" ht="14.25" customHeight="1">
      <c r="A90" s="29"/>
      <c r="B90" s="19" t="s">
        <v>83</v>
      </c>
      <c r="C90" s="30"/>
      <c r="D90" s="30"/>
      <c r="E90" s="36"/>
      <c r="F90" s="24"/>
      <c r="G90" s="33" t="s">
        <v>18</v>
      </c>
      <c r="H90" s="48">
        <f>SUM(H91:H93)</f>
        <v>15200</v>
      </c>
      <c r="I90" s="57">
        <f>SUM(I91:I93)</f>
        <v>15200</v>
      </c>
    </row>
    <row r="91" spans="1:9" ht="14.25" customHeight="1">
      <c r="A91" s="29"/>
      <c r="B91" s="19" t="s">
        <v>78</v>
      </c>
      <c r="C91" s="30"/>
      <c r="D91" s="30"/>
      <c r="E91" s="36"/>
      <c r="F91" s="24"/>
      <c r="G91" s="3" t="s">
        <v>10</v>
      </c>
      <c r="H91" s="48">
        <v>2472</v>
      </c>
      <c r="I91" s="57">
        <v>2472</v>
      </c>
    </row>
    <row r="92" spans="1:9" ht="17.25" customHeight="1">
      <c r="A92" s="29"/>
      <c r="B92" s="19" t="s">
        <v>79</v>
      </c>
      <c r="C92" s="30"/>
      <c r="D92" s="30"/>
      <c r="E92" s="36"/>
      <c r="F92" s="24"/>
      <c r="G92" s="8" t="s">
        <v>11</v>
      </c>
      <c r="H92" s="48">
        <v>0</v>
      </c>
      <c r="I92" s="57">
        <v>0</v>
      </c>
    </row>
    <row r="93" spans="1:9" ht="24" customHeight="1">
      <c r="A93" s="29"/>
      <c r="B93" s="19"/>
      <c r="C93" s="30"/>
      <c r="D93" s="30"/>
      <c r="E93" s="36"/>
      <c r="F93" s="24"/>
      <c r="G93" s="4" t="s">
        <v>12</v>
      </c>
      <c r="H93" s="48">
        <v>12728</v>
      </c>
      <c r="I93" s="57">
        <v>12728</v>
      </c>
    </row>
    <row r="94" spans="1:9" ht="12.75">
      <c r="A94" s="41"/>
      <c r="B94" s="42" t="s">
        <v>7</v>
      </c>
      <c r="C94" s="41"/>
      <c r="D94" s="41"/>
      <c r="E94" s="41"/>
      <c r="F94" s="41"/>
      <c r="G94" s="41"/>
      <c r="H94" s="52">
        <f>SUM(H95,H100)</f>
        <v>5972563</v>
      </c>
      <c r="I94" s="63">
        <f>SUM(I95,I100)</f>
        <v>1576173</v>
      </c>
    </row>
    <row r="95" spans="1:9" ht="12.75">
      <c r="A95" s="43"/>
      <c r="B95" s="11" t="s">
        <v>18</v>
      </c>
      <c r="C95" s="43"/>
      <c r="D95" s="43"/>
      <c r="E95" s="43"/>
      <c r="F95" s="43"/>
      <c r="G95" s="43"/>
      <c r="H95" s="53">
        <f>SUM(H96:H98)</f>
        <v>719741</v>
      </c>
      <c r="I95" s="64">
        <f>SUM(I96:I98)</f>
        <v>417646</v>
      </c>
    </row>
    <row r="96" spans="1:9" ht="12.75">
      <c r="A96" s="44"/>
      <c r="B96" s="12" t="s">
        <v>10</v>
      </c>
      <c r="C96" s="44"/>
      <c r="D96" s="44"/>
      <c r="E96" s="44"/>
      <c r="F96" s="44"/>
      <c r="G96" s="44"/>
      <c r="H96" s="54">
        <v>58266</v>
      </c>
      <c r="I96" s="65">
        <v>58266</v>
      </c>
    </row>
    <row r="97" spans="1:9" ht="12.75">
      <c r="A97" s="44"/>
      <c r="B97" s="12" t="s">
        <v>11</v>
      </c>
      <c r="C97" s="44"/>
      <c r="D97" s="44"/>
      <c r="E97" s="44"/>
      <c r="F97" s="44"/>
      <c r="G97" s="44"/>
      <c r="H97" s="54">
        <f>SUM(H37,H42,H47,H52,H57,H62,H67,H77,H87)</f>
        <v>78789</v>
      </c>
      <c r="I97" s="65">
        <f>SUM(I37,I42,I47,I52,I57,I62,I67,I77,I87)</f>
        <v>33474</v>
      </c>
    </row>
    <row r="98" spans="1:9" ht="12.75">
      <c r="A98" s="44"/>
      <c r="B98" s="12" t="s">
        <v>12</v>
      </c>
      <c r="C98" s="44"/>
      <c r="D98" s="44"/>
      <c r="E98" s="44"/>
      <c r="F98" s="44"/>
      <c r="G98" s="44"/>
      <c r="H98" s="54">
        <v>582686</v>
      </c>
      <c r="I98" s="65">
        <v>325906</v>
      </c>
    </row>
    <row r="99" spans="1:9" ht="12.75">
      <c r="A99" s="43"/>
      <c r="B99" s="11"/>
      <c r="C99" s="43"/>
      <c r="D99" s="43"/>
      <c r="E99" s="43"/>
      <c r="F99" s="43"/>
      <c r="G99" s="43"/>
      <c r="H99" s="53"/>
      <c r="I99" s="64"/>
    </row>
    <row r="100" spans="1:9" ht="12.75">
      <c r="A100" s="43"/>
      <c r="B100" s="11" t="s">
        <v>19</v>
      </c>
      <c r="C100" s="43"/>
      <c r="D100" s="43"/>
      <c r="E100" s="43"/>
      <c r="F100" s="43"/>
      <c r="G100" s="43"/>
      <c r="H100" s="53">
        <f>SUM(H101:H103)</f>
        <v>5252822</v>
      </c>
      <c r="I100" s="64">
        <v>1158527</v>
      </c>
    </row>
    <row r="101" spans="1:9" ht="12.75">
      <c r="A101" s="44"/>
      <c r="B101" s="12" t="s">
        <v>10</v>
      </c>
      <c r="C101" s="44"/>
      <c r="D101" s="44"/>
      <c r="E101" s="44"/>
      <c r="F101" s="44"/>
      <c r="G101" s="44"/>
      <c r="H101" s="54">
        <v>2741078</v>
      </c>
      <c r="I101" s="54">
        <v>490635</v>
      </c>
    </row>
    <row r="102" spans="1:9" ht="12.75">
      <c r="A102" s="44"/>
      <c r="B102" s="12" t="s">
        <v>11</v>
      </c>
      <c r="C102" s="44"/>
      <c r="D102" s="44"/>
      <c r="E102" s="44"/>
      <c r="F102" s="44"/>
      <c r="G102" s="44"/>
      <c r="H102" s="54">
        <f>SUM(H12,H17,H22,H27,H32,H72,H82)</f>
        <v>1153</v>
      </c>
      <c r="I102" s="54">
        <f>SUM(I12,I17,I22,I27,I32,I72,I82)</f>
        <v>1153</v>
      </c>
    </row>
    <row r="103" spans="1:9" ht="12.75">
      <c r="A103" s="45"/>
      <c r="B103" s="13" t="s">
        <v>12</v>
      </c>
      <c r="C103" s="45"/>
      <c r="D103" s="45"/>
      <c r="E103" s="45"/>
      <c r="F103" s="45"/>
      <c r="G103" s="45"/>
      <c r="H103" s="55">
        <f>SUM(H13,H18,H23,H28,H33,H73,H83)</f>
        <v>2510591</v>
      </c>
      <c r="I103" s="66">
        <f>SUM(I13,I18,I23,I28,I33,I73,I83)</f>
        <v>666739</v>
      </c>
    </row>
    <row r="108" ht="12.75">
      <c r="E108" s="14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70866141732283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2012-10-12T08:08:32Z</cp:lastPrinted>
  <dcterms:created xsi:type="dcterms:W3CDTF">1998-12-09T13:02:10Z</dcterms:created>
  <dcterms:modified xsi:type="dcterms:W3CDTF">2012-10-24T06:57:07Z</dcterms:modified>
  <cp:category/>
  <cp:version/>
  <cp:contentType/>
  <cp:contentStatus/>
</cp:coreProperties>
</file>