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2"/>
  </bookViews>
  <sheets>
    <sheet name="3" sheetId="1" r:id="rId1"/>
    <sheet name="4" sheetId="2" r:id="rId2"/>
    <sheet name="7" sheetId="3" r:id="rId3"/>
  </sheets>
  <definedNames/>
  <calcPr fullCalcOnLoad="1"/>
</workbook>
</file>

<file path=xl/sharedStrings.xml><?xml version="1.0" encoding="utf-8"?>
<sst xmlns="http://schemas.openxmlformats.org/spreadsheetml/2006/main" count="217" uniqueCount="112">
  <si>
    <t>4.</t>
  </si>
  <si>
    <t>Dział</t>
  </si>
  <si>
    <t>Rozdział</t>
  </si>
  <si>
    <t>§</t>
  </si>
  <si>
    <t>w tym:</t>
  </si>
  <si>
    <t>1.</t>
  </si>
  <si>
    <t>2.</t>
  </si>
  <si>
    <t>3.</t>
  </si>
  <si>
    <t>w tym źródła finansowania</t>
  </si>
  <si>
    <t>Wydatki bieżące</t>
  </si>
  <si>
    <t>Wydatki majątkowe</t>
  </si>
  <si>
    <t>Rozdz.</t>
  </si>
  <si>
    <t>w złotych</t>
  </si>
  <si>
    <t>x</t>
  </si>
  <si>
    <t>w  złotych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</si>
  <si>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</si>
  <si>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</si>
  <si>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</si>
  <si>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</si>
  <si>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</si>
  <si>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</si>
  <si>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</si>
  <si>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</si>
  <si>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</si>
  <si>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</si>
  <si>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</si>
  <si>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</si>
  <si>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wydatki majątkowe</t>
  </si>
  <si>
    <t>Wydatki jednostek budżetowych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</si>
  <si>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</si>
  <si>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</si>
  <si>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</si>
  <si>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</si>
  <si>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</si>
  <si>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Dotacje ogółem</t>
  </si>
  <si>
    <t>zakup i objęcie akcji i udziałów</t>
  </si>
  <si>
    <t>z tego:</t>
  </si>
  <si>
    <t>wynagrodzenia i składki od nich naliczane</t>
  </si>
  <si>
    <t>wydatki na programy finansowane z udziałem środków, o których mowa w art. 5 ust. 1 pkt 2 i 3</t>
  </si>
  <si>
    <t>Nazwa przedsięwzięcia</t>
  </si>
  <si>
    <t>rok budżetowy 2011 (8+9+10+11)</t>
  </si>
  <si>
    <t>kredyty i pożyczki zaciągnięte na realizację zadania pod refundację wydatków</t>
  </si>
  <si>
    <t>rok budżetowy 2011 (7+8+9+10)</t>
  </si>
  <si>
    <t>wniesienie wkładów do spółek prawa handlowego</t>
  </si>
  <si>
    <t>Wydatki
na 2011 r.</t>
  </si>
  <si>
    <t xml:space="preserve">Urząd Gminy </t>
  </si>
  <si>
    <t>5.</t>
  </si>
  <si>
    <t>6.</t>
  </si>
  <si>
    <t>7.</t>
  </si>
  <si>
    <t>8.</t>
  </si>
  <si>
    <t>9.</t>
  </si>
  <si>
    <t>Urząd Gminy</t>
  </si>
  <si>
    <t xml:space="preserve">wydatki bieżące </t>
  </si>
  <si>
    <t>Kompleksowa rewitalizacja i wzrost estetyki funkcjonalnej przestrzeni publicznej terenów kulturowych i historycznych w centrum Mirca (2009-2013)</t>
  </si>
  <si>
    <t>10.</t>
  </si>
  <si>
    <t>11.</t>
  </si>
  <si>
    <t>12.</t>
  </si>
  <si>
    <t>010</t>
  </si>
  <si>
    <t>Dostarczenie wody - zaspokajanie zbiorowych potrzeb mieszkańców wsi w dostarczenie wody</t>
  </si>
  <si>
    <t>Zimowe utrzymanie dróg - bezpieczeństwo na drogach</t>
  </si>
  <si>
    <t>Ochotnicze straże pożarne - zaspokajanie potrzeb ludności w zakresie ochrony przeciwpożarowej i przeciwpowodziowej</t>
  </si>
  <si>
    <t>Opieka społeczna - objęcie pomocą socjalną i opiekuńczą potrzebujących mieszkańców Gminy Mirzec</t>
  </si>
  <si>
    <t>Gminny Ośrodek Pomocy Społecznej w Mircu</t>
  </si>
  <si>
    <t>Oświetlenie uliczne - bezpieczeństwo publiczne i bezpieczeństwa na drogach</t>
  </si>
  <si>
    <t>Szkoła Podstawowa Gadka</t>
  </si>
  <si>
    <t>Szkoła Podstawowa Mirzec</t>
  </si>
  <si>
    <t>Szkoła Podstawowa Tychów Nowy</t>
  </si>
  <si>
    <t>Gimnazjum Publiczne w Mircu</t>
  </si>
  <si>
    <t>Szkoła Podstawowa Trębowiec</t>
  </si>
  <si>
    <t>Przedszkole Mirzec</t>
  </si>
  <si>
    <t>Szkoła Podstawowa Osiny</t>
  </si>
  <si>
    <t>Szkoła Podstawowa Małyszyn</t>
  </si>
  <si>
    <t>Przedszkole Jagodne</t>
  </si>
  <si>
    <t>Szkoła Podstawowa Tychów Stary</t>
  </si>
  <si>
    <t>Szkoła Podstawowa Jagodne</t>
  </si>
  <si>
    <t>Oświata i wychowanie - obsługa finansowa, księgowa jednostek organizacyjnych oświaty</t>
  </si>
  <si>
    <t>Zespół Obsługi Ekon.Administ. Szkół i Przedszkoli w Mircu</t>
  </si>
  <si>
    <t>13.</t>
  </si>
  <si>
    <t>Razem wydatki bieżące</t>
  </si>
  <si>
    <t>Razem wydatki majątkowe</t>
  </si>
  <si>
    <t>Oświata i wychowanie - działalność statutowa w zakresie oświaty i wychowania, kształcenie, wychowanie i opieka</t>
  </si>
  <si>
    <t>Administracja Urzędu Gminy- działalność statutowa</t>
  </si>
  <si>
    <t>Dochody i wydatki związane z realizacją zadań z zakresu administracji rządowej i innych zadań zleconych odrębnymi ustawami w  2012 r.</t>
  </si>
  <si>
    <t>Zadania inwestycyjne roczne w 2012 r.</t>
  </si>
  <si>
    <t>01010</t>
  </si>
  <si>
    <t xml:space="preserve">Budowa przyłacza kanalizacji sanitarnej do budynku wielofunkcyjnego w Mircu </t>
  </si>
  <si>
    <t>Budowa linii napowietrznej oświetlenia ulicznego Mirzec ul. Langiewicza</t>
  </si>
  <si>
    <t xml:space="preserve">Budowa kompleksu sportowo-rekreacyjnego "Moje boisko- Orlik 2012 " w miejscowości Mirzec </t>
  </si>
  <si>
    <t xml:space="preserve">A.      
B.40 000
C.
D. </t>
  </si>
  <si>
    <t xml:space="preserve">A.500 000     
B.333 000
C.
D. </t>
  </si>
  <si>
    <t>Limity wydatków na wieloletnie przedsięwzięcia planowane do poniesienia w 2012 roku</t>
  </si>
  <si>
    <t xml:space="preserve">Przebudowa drogi gminnej Mirzec ul. Modrzewiowa </t>
  </si>
  <si>
    <t xml:space="preserve">Powstanie bazy materialnej dla funkcji tyrystycznej i rekreacyjnej w miejscowości Mirzec Malcówki </t>
  </si>
  <si>
    <t xml:space="preserve">Szkolne place zabaw przy Szkołach Podstawowych                             Etap II                                      Szkoła Podstawowa Osiny </t>
  </si>
  <si>
    <t xml:space="preserve">Budowa linii napowietrznej oświetlenia ulicznego Mirzec Malcówki </t>
  </si>
  <si>
    <t xml:space="preserve">Szkoła Podstawowa Gadka </t>
  </si>
  <si>
    <t>Aktywna nauka -lepsza przyszłość          (2011-2012)</t>
  </si>
  <si>
    <t xml:space="preserve">A.6 385    
B.
C.
D. </t>
  </si>
  <si>
    <t xml:space="preserve">Indywidualizacja nauczania i wychowania klas I-III w Gminie Mirzec (2011-2012) </t>
  </si>
  <si>
    <t xml:space="preserve">A. 5 605 
B.
C.
D. </t>
  </si>
  <si>
    <t xml:space="preserve">Energia i gaz w budynkach komunalnych </t>
  </si>
  <si>
    <t xml:space="preserve">Wzniesienie strefy sportowo-rekreacyjnej i integracyjnej w miejscowości Małyszyn </t>
  </si>
  <si>
    <t xml:space="preserve">A. 63 550 
B.
C.
D. </t>
  </si>
  <si>
    <t xml:space="preserve">Przebudowa drogi dojazdowej do gruntów rolnych Tychów Stary -Tychów Stary Podlesie </t>
  </si>
  <si>
    <t>Wniesienie udziałów pieniężnych do spólki prawa handlowego-Przedsiębiorstwo Wodociągów i Kanalizacji w Starachowicach</t>
  </si>
  <si>
    <t>Budowa kanalizacji w miejscowości Gadka nr domu 150,152,154,156</t>
  </si>
  <si>
    <t xml:space="preserve"> e-świetokrzyskie rozbudowa infrastruktury informatycznej JST       (2009-2012)</t>
  </si>
  <si>
    <t>E-świętokrzyskie budowa  informacji przestrzennej Województwa Świętokrzyskiego w w Gminie Mirzec (2010-2012)</t>
  </si>
  <si>
    <t xml:space="preserve">Zakup dwóch szaf metalowych i regałów do Urzędu Gminy </t>
  </si>
  <si>
    <t xml:space="preserve">Zakup kserokopiarki do Urzędu Gminy </t>
  </si>
  <si>
    <t xml:space="preserve">Budowa przyłącza kanalizacji sanitarnej do budynku OSP  w Mircu </t>
  </si>
  <si>
    <t>Rozbudowa remizy Ochotniczej Straży Pożarnej w Tychowie Starym na potrzeby utworzenia Klubu Aktywności Wiejskiej(2010-2012)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</si>
</sst>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7"/>
      <name val="Times New Roman"/>
      <family val="1"/>
    </font>
    <font>
      <sz val="7"/>
      <name val="Times New Roman"/>
      <family val="1"/>
    </font>
    <font>
      <b/>
      <sz val="8"/>
      <name val="Arial CE"/>
      <family val="2"/>
    </font>
    <font>
      <b/>
      <sz val="6"/>
      <name val="Times New Roman"/>
      <family val="1"/>
    </font>
    <font>
      <b/>
      <sz val="11"/>
      <name val="Arial CE"/>
      <family val="2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5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2" applyNumberFormat="0" applyAlignment="0" applyProtection="0"/>
    <xf numFmtId="0" fontId="40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6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4" fillId="24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9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vertical="center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 vertical="top" wrapText="1"/>
    </xf>
    <xf numFmtId="0" fontId="9" fillId="0" borderId="12" xfId="0" applyFont="1" applyBorder="1" applyAlignment="1">
      <alignment/>
    </xf>
    <xf numFmtId="0" fontId="17" fillId="24" borderId="13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17" fillId="24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3" fontId="0" fillId="0" borderId="11" xfId="0" applyNumberFormat="1" applyBorder="1" applyAlignment="1">
      <alignment vertical="center"/>
    </xf>
    <xf numFmtId="3" fontId="0" fillId="0" borderId="15" xfId="0" applyNumberFormat="1" applyBorder="1" applyAlignment="1">
      <alignment vertical="center" wrapText="1"/>
    </xf>
    <xf numFmtId="3" fontId="0" fillId="0" borderId="12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0" fillId="0" borderId="16" xfId="0" applyNumberFormat="1" applyBorder="1" applyAlignment="1">
      <alignment vertical="center" wrapText="1"/>
    </xf>
    <xf numFmtId="3" fontId="3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vertical="top" wrapText="1"/>
    </xf>
    <xf numFmtId="3" fontId="9" fillId="0" borderId="12" xfId="0" applyNumberFormat="1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3" fontId="9" fillId="0" borderId="16" xfId="0" applyNumberFormat="1" applyFont="1" applyBorder="1" applyAlignment="1">
      <alignment vertical="top" wrapText="1"/>
    </xf>
    <xf numFmtId="0" fontId="9" fillId="0" borderId="16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right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/>
    </xf>
    <xf numFmtId="3" fontId="0" fillId="0" borderId="17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 vertical="center"/>
    </xf>
    <xf numFmtId="49" fontId="0" fillId="0" borderId="17" xfId="0" applyNumberFormat="1" applyFon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3" fontId="0" fillId="0" borderId="15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17" xfId="0" applyNumberFormat="1" applyBorder="1" applyAlignment="1">
      <alignment vertical="center" wrapText="1"/>
    </xf>
    <xf numFmtId="0" fontId="9" fillId="0" borderId="17" xfId="0" applyFont="1" applyBorder="1" applyAlignment="1">
      <alignment vertical="top" wrapText="1"/>
    </xf>
    <xf numFmtId="3" fontId="9" fillId="0" borderId="17" xfId="0" applyNumberFormat="1" applyFont="1" applyBorder="1" applyAlignment="1">
      <alignment vertical="top" wrapText="1"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 vertical="top" wrapText="1"/>
    </xf>
    <xf numFmtId="3" fontId="9" fillId="0" borderId="10" xfId="0" applyNumberFormat="1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3" fontId="9" fillId="0" borderId="18" xfId="0" applyNumberFormat="1" applyFont="1" applyBorder="1" applyAlignment="1">
      <alignment vertical="top" wrapText="1"/>
    </xf>
    <xf numFmtId="0" fontId="9" fillId="0" borderId="18" xfId="0" applyFont="1" applyBorder="1" applyAlignment="1">
      <alignment/>
    </xf>
    <xf numFmtId="0" fontId="20" fillId="24" borderId="10" xfId="0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vertical="center" wrapText="1"/>
    </xf>
    <xf numFmtId="3" fontId="0" fillId="0" borderId="18" xfId="0" applyNumberForma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0" fontId="8" fillId="24" borderId="19" xfId="0" applyFont="1" applyFill="1" applyBorder="1" applyAlignment="1">
      <alignment horizontal="center" vertical="center" wrapText="1"/>
    </xf>
    <xf numFmtId="0" fontId="8" fillId="24" borderId="17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8" fillId="24" borderId="15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8" fillId="24" borderId="21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3" fontId="22" fillId="0" borderId="15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0" fontId="3" fillId="24" borderId="19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7" fillId="24" borderId="15" xfId="0" applyFont="1" applyFill="1" applyBorder="1" applyAlignment="1">
      <alignment horizontal="center" vertical="center" wrapText="1"/>
    </xf>
    <xf numFmtId="0" fontId="17" fillId="24" borderId="17" xfId="0" applyFont="1" applyFill="1" applyBorder="1" applyAlignment="1">
      <alignment horizontal="center" vertical="center" wrapText="1"/>
    </xf>
    <xf numFmtId="0" fontId="17" fillId="24" borderId="13" xfId="0" applyFont="1" applyFill="1" applyBorder="1" applyAlignment="1">
      <alignment horizontal="center" vertical="center" wrapText="1"/>
    </xf>
    <xf numFmtId="0" fontId="17" fillId="24" borderId="20" xfId="0" applyFont="1" applyFill="1" applyBorder="1" applyAlignment="1">
      <alignment horizontal="center" vertical="center" wrapText="1"/>
    </xf>
    <xf numFmtId="0" fontId="17" fillId="24" borderId="21" xfId="0" applyFont="1" applyFill="1" applyBorder="1" applyAlignment="1">
      <alignment horizontal="center" vertical="center" wrapText="1"/>
    </xf>
    <xf numFmtId="0" fontId="17" fillId="24" borderId="14" xfId="0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/>
    </xf>
    <xf numFmtId="0" fontId="18" fillId="24" borderId="21" xfId="0" applyFont="1" applyFill="1" applyBorder="1" applyAlignment="1">
      <alignment horizontal="center" vertical="center"/>
    </xf>
    <xf numFmtId="0" fontId="18" fillId="24" borderId="14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1">
      <selection activeCell="D66" sqref="D66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32.875" style="1" customWidth="1"/>
    <col min="5" max="5" width="12.625" style="1" customWidth="1"/>
    <col min="6" max="6" width="11.25390625" style="1" customWidth="1"/>
    <col min="7" max="7" width="9.875" style="1" customWidth="1"/>
    <col min="8" max="8" width="9.00390625" style="1" customWidth="1"/>
    <col min="9" max="9" width="10.00390625" style="1" customWidth="1"/>
    <col min="10" max="10" width="11.125" style="1" customWidth="1"/>
    <col min="11" max="11" width="11.00390625" style="1" customWidth="1"/>
    <col min="12" max="12" width="13.75390625" style="1" customWidth="1"/>
    <col min="13" max="16384" width="9.125" style="1" customWidth="1"/>
  </cols>
  <sheetData>
    <row r="1" spans="1:12" ht="18">
      <c r="A1" s="86" t="s">
        <v>90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" t="s">
        <v>12</v>
      </c>
    </row>
    <row r="3" spans="1:12" s="9" customFormat="1" ht="19.5" customHeight="1">
      <c r="A3" s="87" t="s">
        <v>15</v>
      </c>
      <c r="B3" s="87" t="s">
        <v>1</v>
      </c>
      <c r="C3" s="87" t="s">
        <v>11</v>
      </c>
      <c r="D3" s="88" t="s">
        <v>39</v>
      </c>
      <c r="E3" s="88" t="s">
        <v>16</v>
      </c>
      <c r="F3" s="103" t="s">
        <v>19</v>
      </c>
      <c r="G3" s="103"/>
      <c r="H3" s="103"/>
      <c r="I3" s="103"/>
      <c r="J3" s="103"/>
      <c r="K3" s="103"/>
      <c r="L3" s="88" t="s">
        <v>17</v>
      </c>
    </row>
    <row r="4" spans="1:12" s="9" customFormat="1" ht="19.5" customHeight="1">
      <c r="A4" s="87"/>
      <c r="B4" s="87"/>
      <c r="C4" s="87"/>
      <c r="D4" s="88"/>
      <c r="E4" s="88"/>
      <c r="F4" s="99" t="s">
        <v>40</v>
      </c>
      <c r="G4" s="88" t="s">
        <v>8</v>
      </c>
      <c r="H4" s="88"/>
      <c r="I4" s="88"/>
      <c r="J4" s="88"/>
      <c r="K4" s="88"/>
      <c r="L4" s="88"/>
    </row>
    <row r="5" spans="1:12" s="9" customFormat="1" ht="19.5" customHeight="1">
      <c r="A5" s="87"/>
      <c r="B5" s="87"/>
      <c r="C5" s="87"/>
      <c r="D5" s="88"/>
      <c r="E5" s="88"/>
      <c r="F5" s="99"/>
      <c r="G5" s="98" t="s">
        <v>23</v>
      </c>
      <c r="H5" s="89" t="s">
        <v>20</v>
      </c>
      <c r="I5" s="23" t="s">
        <v>4</v>
      </c>
      <c r="J5" s="98" t="s">
        <v>24</v>
      </c>
      <c r="K5" s="89" t="s">
        <v>21</v>
      </c>
      <c r="L5" s="88"/>
    </row>
    <row r="6" spans="1:12" s="9" customFormat="1" ht="29.25" customHeight="1">
      <c r="A6" s="87"/>
      <c r="B6" s="87"/>
      <c r="C6" s="87"/>
      <c r="D6" s="88"/>
      <c r="E6" s="88"/>
      <c r="F6" s="99"/>
      <c r="G6" s="90"/>
      <c r="H6" s="90"/>
      <c r="I6" s="104" t="s">
        <v>41</v>
      </c>
      <c r="J6" s="90"/>
      <c r="K6" s="90"/>
      <c r="L6" s="88"/>
    </row>
    <row r="7" spans="1:12" s="9" customFormat="1" ht="19.5" customHeight="1">
      <c r="A7" s="87"/>
      <c r="B7" s="87"/>
      <c r="C7" s="87"/>
      <c r="D7" s="88"/>
      <c r="E7" s="88"/>
      <c r="F7" s="99"/>
      <c r="G7" s="90"/>
      <c r="H7" s="90"/>
      <c r="I7" s="104"/>
      <c r="J7" s="90"/>
      <c r="K7" s="90"/>
      <c r="L7" s="88"/>
    </row>
    <row r="8" spans="1:12" s="9" customFormat="1" ht="56.25" customHeight="1">
      <c r="A8" s="87"/>
      <c r="B8" s="87"/>
      <c r="C8" s="87"/>
      <c r="D8" s="88"/>
      <c r="E8" s="88"/>
      <c r="F8" s="99"/>
      <c r="G8" s="91"/>
      <c r="H8" s="91"/>
      <c r="I8" s="104"/>
      <c r="J8" s="91"/>
      <c r="K8" s="91"/>
      <c r="L8" s="88"/>
    </row>
    <row r="9" spans="1:12" ht="7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/>
      <c r="J9" s="4">
        <v>9</v>
      </c>
      <c r="K9" s="4">
        <v>10</v>
      </c>
      <c r="L9" s="4">
        <v>12</v>
      </c>
    </row>
    <row r="10" spans="1:12" ht="57.75" customHeight="1">
      <c r="A10" s="47" t="s">
        <v>5</v>
      </c>
      <c r="B10" s="47">
        <v>400</v>
      </c>
      <c r="C10" s="47">
        <v>40002</v>
      </c>
      <c r="D10" s="49" t="s">
        <v>58</v>
      </c>
      <c r="E10" s="50">
        <v>21900</v>
      </c>
      <c r="F10" s="50">
        <v>3000</v>
      </c>
      <c r="G10" s="50">
        <v>3000</v>
      </c>
      <c r="H10" s="47"/>
      <c r="I10" s="47"/>
      <c r="J10" s="47"/>
      <c r="K10" s="47"/>
      <c r="L10" s="47" t="s">
        <v>51</v>
      </c>
    </row>
    <row r="11" spans="1:12" ht="15.75" customHeight="1">
      <c r="A11" s="47"/>
      <c r="B11" s="47"/>
      <c r="C11" s="47"/>
      <c r="D11" s="49" t="s">
        <v>52</v>
      </c>
      <c r="E11" s="50">
        <v>21900</v>
      </c>
      <c r="F11" s="50">
        <v>3000</v>
      </c>
      <c r="G11" s="50">
        <v>3000</v>
      </c>
      <c r="H11" s="47"/>
      <c r="I11" s="47"/>
      <c r="J11" s="47"/>
      <c r="K11" s="47"/>
      <c r="L11" s="47"/>
    </row>
    <row r="12" spans="1:12" ht="33.75" customHeight="1">
      <c r="A12" s="47" t="s">
        <v>6</v>
      </c>
      <c r="B12" s="47">
        <v>600</v>
      </c>
      <c r="C12" s="47">
        <v>60016</v>
      </c>
      <c r="D12" s="49" t="s">
        <v>59</v>
      </c>
      <c r="E12" s="50">
        <v>1052100</v>
      </c>
      <c r="F12" s="50">
        <v>137900</v>
      </c>
      <c r="G12" s="50">
        <v>137900</v>
      </c>
      <c r="H12" s="47"/>
      <c r="I12" s="47"/>
      <c r="J12" s="47"/>
      <c r="K12" s="47"/>
      <c r="L12" s="47" t="s">
        <v>51</v>
      </c>
    </row>
    <row r="13" spans="1:12" ht="27" customHeight="1">
      <c r="A13" s="47" t="s">
        <v>7</v>
      </c>
      <c r="B13" s="47">
        <v>600</v>
      </c>
      <c r="C13" s="47">
        <v>60016</v>
      </c>
      <c r="D13" s="49" t="s">
        <v>91</v>
      </c>
      <c r="E13" s="50">
        <v>170000</v>
      </c>
      <c r="F13" s="50">
        <v>167000</v>
      </c>
      <c r="G13" s="50">
        <v>167000</v>
      </c>
      <c r="H13" s="47"/>
      <c r="I13" s="47"/>
      <c r="J13" s="47"/>
      <c r="K13" s="47"/>
      <c r="L13" s="47" t="s">
        <v>51</v>
      </c>
    </row>
    <row r="14" spans="1:12" ht="14.25" customHeight="1">
      <c r="A14" s="47"/>
      <c r="B14" s="47"/>
      <c r="C14" s="47"/>
      <c r="D14" s="49" t="s">
        <v>52</v>
      </c>
      <c r="E14" s="50">
        <v>1052100</v>
      </c>
      <c r="F14" s="50">
        <v>137900</v>
      </c>
      <c r="G14" s="50">
        <v>137900</v>
      </c>
      <c r="H14" s="47"/>
      <c r="I14" s="47"/>
      <c r="J14" s="47"/>
      <c r="K14" s="47"/>
      <c r="L14" s="47"/>
    </row>
    <row r="15" spans="1:12" ht="14.25" customHeight="1">
      <c r="A15" s="47"/>
      <c r="B15" s="47"/>
      <c r="C15" s="47"/>
      <c r="D15" s="34" t="s">
        <v>27</v>
      </c>
      <c r="E15" s="50">
        <v>170000</v>
      </c>
      <c r="F15" s="50">
        <v>167000</v>
      </c>
      <c r="G15" s="50">
        <v>167000</v>
      </c>
      <c r="H15" s="47"/>
      <c r="I15" s="47"/>
      <c r="J15" s="47"/>
      <c r="K15" s="47"/>
      <c r="L15" s="47"/>
    </row>
    <row r="16" spans="1:12" ht="36.75" customHeight="1">
      <c r="A16" s="47" t="s">
        <v>0</v>
      </c>
      <c r="B16" s="47">
        <v>630</v>
      </c>
      <c r="C16" s="47">
        <v>63095</v>
      </c>
      <c r="D16" s="34" t="s">
        <v>92</v>
      </c>
      <c r="E16" s="50">
        <v>67000</v>
      </c>
      <c r="F16" s="50">
        <v>62818</v>
      </c>
      <c r="G16" s="50">
        <v>22818</v>
      </c>
      <c r="H16" s="47"/>
      <c r="I16" s="47"/>
      <c r="J16" s="47"/>
      <c r="K16" s="83">
        <v>40000</v>
      </c>
      <c r="L16" s="47" t="s">
        <v>51</v>
      </c>
    </row>
    <row r="17" spans="1:12" ht="14.25" customHeight="1">
      <c r="A17" s="47"/>
      <c r="B17" s="47"/>
      <c r="C17" s="47"/>
      <c r="D17" s="34" t="s">
        <v>27</v>
      </c>
      <c r="E17" s="50">
        <v>67000</v>
      </c>
      <c r="F17" s="50">
        <v>62818</v>
      </c>
      <c r="G17" s="50">
        <v>22818</v>
      </c>
      <c r="H17" s="47"/>
      <c r="I17" s="47"/>
      <c r="J17" s="47"/>
      <c r="K17" s="83">
        <v>40000</v>
      </c>
      <c r="L17" s="47"/>
    </row>
    <row r="18" spans="1:12" ht="24.75" customHeight="1">
      <c r="A18" s="47" t="s">
        <v>46</v>
      </c>
      <c r="B18" s="47">
        <v>700</v>
      </c>
      <c r="C18" s="47">
        <v>70005</v>
      </c>
      <c r="D18" s="34" t="s">
        <v>100</v>
      </c>
      <c r="E18" s="50">
        <v>35200</v>
      </c>
      <c r="F18" s="50">
        <v>3700</v>
      </c>
      <c r="G18" s="50">
        <v>3700</v>
      </c>
      <c r="H18" s="47"/>
      <c r="I18" s="47"/>
      <c r="J18" s="47"/>
      <c r="K18" s="83"/>
      <c r="L18" s="47" t="s">
        <v>51</v>
      </c>
    </row>
    <row r="19" spans="1:12" ht="14.25" customHeight="1">
      <c r="A19" s="47"/>
      <c r="B19" s="47"/>
      <c r="C19" s="47"/>
      <c r="D19" s="49" t="s">
        <v>52</v>
      </c>
      <c r="E19" s="50">
        <v>35200</v>
      </c>
      <c r="F19" s="50">
        <v>3700</v>
      </c>
      <c r="G19" s="50">
        <v>3700</v>
      </c>
      <c r="H19" s="47"/>
      <c r="I19" s="47"/>
      <c r="J19" s="47"/>
      <c r="K19" s="83"/>
      <c r="L19" s="47"/>
    </row>
    <row r="20" spans="1:12" ht="51" customHeight="1">
      <c r="A20" s="33" t="s">
        <v>47</v>
      </c>
      <c r="B20" s="5">
        <v>720</v>
      </c>
      <c r="C20" s="5">
        <v>72095</v>
      </c>
      <c r="D20" s="34" t="s">
        <v>106</v>
      </c>
      <c r="E20" s="32">
        <v>167494</v>
      </c>
      <c r="F20" s="32">
        <v>158711</v>
      </c>
      <c r="G20" s="32">
        <v>37228</v>
      </c>
      <c r="H20" s="32"/>
      <c r="I20" s="32"/>
      <c r="J20" s="35" t="s">
        <v>18</v>
      </c>
      <c r="K20" s="35">
        <v>121483</v>
      </c>
      <c r="L20" s="61" t="s">
        <v>45</v>
      </c>
    </row>
    <row r="21" spans="1:12" ht="68.25" customHeight="1">
      <c r="A21" s="33" t="s">
        <v>48</v>
      </c>
      <c r="B21" s="5">
        <v>720</v>
      </c>
      <c r="C21" s="5">
        <v>72095</v>
      </c>
      <c r="D21" s="34" t="s">
        <v>107</v>
      </c>
      <c r="E21" s="26">
        <v>84968</v>
      </c>
      <c r="F21" s="26">
        <v>84968</v>
      </c>
      <c r="G21" s="26">
        <v>19883</v>
      </c>
      <c r="H21" s="26"/>
      <c r="I21" s="32"/>
      <c r="J21" s="35"/>
      <c r="K21" s="27">
        <v>65085</v>
      </c>
      <c r="L21" s="61" t="s">
        <v>51</v>
      </c>
    </row>
    <row r="22" spans="1:12" ht="15" customHeight="1">
      <c r="A22" s="33"/>
      <c r="B22" s="5"/>
      <c r="C22" s="5"/>
      <c r="D22" s="34" t="s">
        <v>27</v>
      </c>
      <c r="E22" s="32">
        <f>SUM(E20:E21)</f>
        <v>252462</v>
      </c>
      <c r="F22" s="32">
        <f>SUM(F20:F21)</f>
        <v>243679</v>
      </c>
      <c r="G22" s="32">
        <f>SUM(G20:G21)</f>
        <v>57111</v>
      </c>
      <c r="H22" s="32"/>
      <c r="I22" s="32"/>
      <c r="J22" s="35"/>
      <c r="K22" s="35">
        <f>SUM(K20:K21)</f>
        <v>186568</v>
      </c>
      <c r="L22" s="61"/>
    </row>
    <row r="23" spans="1:12" ht="28.5" customHeight="1">
      <c r="A23" s="33" t="s">
        <v>49</v>
      </c>
      <c r="B23" s="5">
        <v>750</v>
      </c>
      <c r="C23" s="5">
        <v>75023</v>
      </c>
      <c r="D23" s="34" t="s">
        <v>81</v>
      </c>
      <c r="E23" s="32">
        <v>622746</v>
      </c>
      <c r="F23" s="32">
        <v>77250</v>
      </c>
      <c r="G23" s="32">
        <v>77250</v>
      </c>
      <c r="H23" s="32"/>
      <c r="I23" s="32"/>
      <c r="J23" s="35"/>
      <c r="K23" s="35"/>
      <c r="L23" s="61" t="s">
        <v>51</v>
      </c>
    </row>
    <row r="24" spans="1:12" ht="13.5" customHeight="1">
      <c r="A24" s="33"/>
      <c r="B24" s="5"/>
      <c r="C24" s="5"/>
      <c r="D24" s="34" t="s">
        <v>52</v>
      </c>
      <c r="E24" s="32">
        <v>622746</v>
      </c>
      <c r="F24" s="32">
        <v>77250</v>
      </c>
      <c r="G24" s="32">
        <v>77250</v>
      </c>
      <c r="H24" s="32"/>
      <c r="I24" s="32"/>
      <c r="J24" s="35"/>
      <c r="K24" s="35"/>
      <c r="L24" s="61"/>
    </row>
    <row r="25" spans="1:12" ht="51">
      <c r="A25" s="33" t="s">
        <v>50</v>
      </c>
      <c r="B25" s="5">
        <v>754</v>
      </c>
      <c r="C25" s="5">
        <v>75412</v>
      </c>
      <c r="D25" s="34" t="s">
        <v>111</v>
      </c>
      <c r="E25" s="32">
        <v>451000</v>
      </c>
      <c r="F25" s="32">
        <v>416600</v>
      </c>
      <c r="G25" s="32">
        <v>146600</v>
      </c>
      <c r="H25" s="32"/>
      <c r="I25" s="32"/>
      <c r="J25" s="35" t="s">
        <v>18</v>
      </c>
      <c r="K25" s="35">
        <v>270000</v>
      </c>
      <c r="L25" s="61" t="s">
        <v>51</v>
      </c>
    </row>
    <row r="26" spans="1:12" ht="51">
      <c r="A26" s="33" t="s">
        <v>54</v>
      </c>
      <c r="B26" s="5">
        <v>754</v>
      </c>
      <c r="C26" s="5">
        <v>75412</v>
      </c>
      <c r="D26" s="34" t="s">
        <v>60</v>
      </c>
      <c r="E26" s="32">
        <v>179500</v>
      </c>
      <c r="F26" s="32">
        <v>25000</v>
      </c>
      <c r="G26" s="32">
        <v>25000</v>
      </c>
      <c r="H26" s="32"/>
      <c r="I26" s="32"/>
      <c r="J26" s="35"/>
      <c r="K26" s="35"/>
      <c r="L26" s="61" t="s">
        <v>51</v>
      </c>
    </row>
    <row r="27" spans="1:12" ht="15" customHeight="1">
      <c r="A27" s="33"/>
      <c r="B27" s="5"/>
      <c r="C27" s="5"/>
      <c r="D27" s="34" t="s">
        <v>52</v>
      </c>
      <c r="E27" s="32">
        <v>179500</v>
      </c>
      <c r="F27" s="32">
        <v>25000</v>
      </c>
      <c r="G27" s="32">
        <v>25000</v>
      </c>
      <c r="H27" s="32"/>
      <c r="I27" s="32"/>
      <c r="J27" s="35"/>
      <c r="K27" s="35"/>
      <c r="L27" s="61"/>
    </row>
    <row r="28" spans="1:12" ht="15" customHeight="1">
      <c r="A28" s="33"/>
      <c r="B28" s="5"/>
      <c r="C28" s="5"/>
      <c r="D28" s="34" t="s">
        <v>27</v>
      </c>
      <c r="E28" s="32">
        <v>451000</v>
      </c>
      <c r="F28" s="32">
        <v>416600</v>
      </c>
      <c r="G28" s="32">
        <v>146600</v>
      </c>
      <c r="H28" s="32"/>
      <c r="I28" s="32"/>
      <c r="J28" s="35"/>
      <c r="K28" s="35">
        <v>270000</v>
      </c>
      <c r="L28" s="61"/>
    </row>
    <row r="29" spans="1:12" ht="52.5" customHeight="1">
      <c r="A29" s="92" t="s">
        <v>49</v>
      </c>
      <c r="B29" s="100">
        <v>801</v>
      </c>
      <c r="C29" s="5">
        <v>80101</v>
      </c>
      <c r="D29" s="34" t="s">
        <v>80</v>
      </c>
      <c r="E29" s="32">
        <v>358680</v>
      </c>
      <c r="F29" s="32">
        <v>46810</v>
      </c>
      <c r="G29" s="32">
        <v>46810</v>
      </c>
      <c r="H29" s="32"/>
      <c r="I29" s="32"/>
      <c r="J29" s="35"/>
      <c r="K29" s="35"/>
      <c r="L29" s="56" t="s">
        <v>64</v>
      </c>
    </row>
    <row r="30" spans="1:12" ht="49.5" customHeight="1">
      <c r="A30" s="93"/>
      <c r="B30" s="101"/>
      <c r="C30" s="5">
        <v>80101</v>
      </c>
      <c r="D30" s="34" t="s">
        <v>80</v>
      </c>
      <c r="E30" s="32">
        <v>291480</v>
      </c>
      <c r="F30" s="32">
        <v>38040</v>
      </c>
      <c r="G30" s="32">
        <v>38040</v>
      </c>
      <c r="H30" s="32"/>
      <c r="I30" s="32"/>
      <c r="J30" s="35"/>
      <c r="K30" s="35"/>
      <c r="L30" s="60" t="s">
        <v>65</v>
      </c>
    </row>
    <row r="31" spans="1:12" ht="49.5" customHeight="1">
      <c r="A31" s="93"/>
      <c r="B31" s="101"/>
      <c r="C31" s="5">
        <v>80101</v>
      </c>
      <c r="D31" s="34" t="s">
        <v>80</v>
      </c>
      <c r="E31" s="32">
        <v>316155</v>
      </c>
      <c r="F31" s="32">
        <v>41260</v>
      </c>
      <c r="G31" s="32">
        <v>41260</v>
      </c>
      <c r="H31" s="32"/>
      <c r="I31" s="32"/>
      <c r="J31" s="35"/>
      <c r="K31" s="35"/>
      <c r="L31" s="56" t="s">
        <v>66</v>
      </c>
    </row>
    <row r="32" spans="1:12" ht="50.25" customHeight="1">
      <c r="A32" s="93"/>
      <c r="B32" s="101"/>
      <c r="C32" s="5">
        <v>80101</v>
      </c>
      <c r="D32" s="34" t="s">
        <v>80</v>
      </c>
      <c r="E32" s="32">
        <v>162138</v>
      </c>
      <c r="F32" s="32">
        <v>21160</v>
      </c>
      <c r="G32" s="32">
        <v>21160</v>
      </c>
      <c r="H32" s="32"/>
      <c r="I32" s="32"/>
      <c r="J32" s="35"/>
      <c r="K32" s="35"/>
      <c r="L32" s="56" t="s">
        <v>68</v>
      </c>
    </row>
    <row r="33" spans="1:12" ht="51" customHeight="1">
      <c r="A33" s="93"/>
      <c r="B33" s="101"/>
      <c r="C33" s="5">
        <v>80101</v>
      </c>
      <c r="D33" s="34" t="s">
        <v>80</v>
      </c>
      <c r="E33" s="32">
        <v>585105</v>
      </c>
      <c r="F33" s="32">
        <v>76360</v>
      </c>
      <c r="G33" s="32">
        <v>76360</v>
      </c>
      <c r="H33" s="32"/>
      <c r="I33" s="32"/>
      <c r="J33" s="35"/>
      <c r="K33" s="35"/>
      <c r="L33" s="56" t="s">
        <v>70</v>
      </c>
    </row>
    <row r="34" spans="1:12" ht="51.75" customHeight="1">
      <c r="A34" s="93"/>
      <c r="B34" s="101"/>
      <c r="C34" s="5">
        <v>80101</v>
      </c>
      <c r="D34" s="34" t="s">
        <v>80</v>
      </c>
      <c r="E34" s="32">
        <v>490858</v>
      </c>
      <c r="F34" s="32">
        <v>64060</v>
      </c>
      <c r="G34" s="32">
        <v>64060</v>
      </c>
      <c r="H34" s="32"/>
      <c r="I34" s="32"/>
      <c r="J34" s="35"/>
      <c r="K34" s="35"/>
      <c r="L34" s="56" t="s">
        <v>71</v>
      </c>
    </row>
    <row r="35" spans="1:12" ht="49.5" customHeight="1">
      <c r="A35" s="93"/>
      <c r="B35" s="101"/>
      <c r="C35" s="5">
        <v>80101</v>
      </c>
      <c r="D35" s="34" t="s">
        <v>80</v>
      </c>
      <c r="E35" s="32">
        <v>510934</v>
      </c>
      <c r="F35" s="32">
        <v>66680</v>
      </c>
      <c r="G35" s="32">
        <v>66680</v>
      </c>
      <c r="H35" s="32"/>
      <c r="I35" s="32"/>
      <c r="J35" s="35"/>
      <c r="K35" s="35"/>
      <c r="L35" s="60" t="s">
        <v>73</v>
      </c>
    </row>
    <row r="36" spans="1:12" ht="53.25" customHeight="1">
      <c r="A36" s="93"/>
      <c r="B36" s="101"/>
      <c r="C36" s="5">
        <v>80101</v>
      </c>
      <c r="D36" s="34" t="s">
        <v>80</v>
      </c>
      <c r="E36" s="32">
        <v>465724</v>
      </c>
      <c r="F36" s="32">
        <v>60780</v>
      </c>
      <c r="G36" s="32">
        <v>60780</v>
      </c>
      <c r="H36" s="32"/>
      <c r="I36" s="32"/>
      <c r="J36" s="35"/>
      <c r="K36" s="35"/>
      <c r="L36" s="60" t="s">
        <v>74</v>
      </c>
    </row>
    <row r="37" spans="1:12" ht="53.25" customHeight="1">
      <c r="A37" s="93"/>
      <c r="B37" s="101"/>
      <c r="C37" s="5">
        <v>80101</v>
      </c>
      <c r="D37" s="34" t="s">
        <v>101</v>
      </c>
      <c r="E37" s="32">
        <v>372000</v>
      </c>
      <c r="F37" s="32">
        <v>60270</v>
      </c>
      <c r="G37" s="32">
        <v>60270</v>
      </c>
      <c r="H37" s="32"/>
      <c r="I37" s="32"/>
      <c r="J37" s="35" t="s">
        <v>18</v>
      </c>
      <c r="K37" s="35"/>
      <c r="L37" s="61" t="s">
        <v>51</v>
      </c>
    </row>
    <row r="38" spans="1:12" ht="53.25" customHeight="1">
      <c r="A38" s="93"/>
      <c r="B38" s="101"/>
      <c r="C38" s="5">
        <v>80101</v>
      </c>
      <c r="D38" s="34" t="s">
        <v>93</v>
      </c>
      <c r="E38" s="32">
        <v>635500</v>
      </c>
      <c r="F38" s="32">
        <v>127100</v>
      </c>
      <c r="G38" s="32">
        <v>63550</v>
      </c>
      <c r="H38" s="32"/>
      <c r="I38" s="32"/>
      <c r="J38" s="35" t="s">
        <v>102</v>
      </c>
      <c r="K38" s="35"/>
      <c r="L38" s="61" t="s">
        <v>51</v>
      </c>
    </row>
    <row r="39" spans="1:12" ht="51" customHeight="1">
      <c r="A39" s="93"/>
      <c r="B39" s="101"/>
      <c r="C39" s="5">
        <v>80103</v>
      </c>
      <c r="D39" s="34" t="s">
        <v>80</v>
      </c>
      <c r="E39" s="32">
        <v>19922</v>
      </c>
      <c r="F39" s="32">
        <v>2600</v>
      </c>
      <c r="G39" s="32">
        <v>2600</v>
      </c>
      <c r="H39" s="32"/>
      <c r="I39" s="32"/>
      <c r="J39" s="35"/>
      <c r="K39" s="35"/>
      <c r="L39" s="56" t="s">
        <v>71</v>
      </c>
    </row>
    <row r="40" spans="1:12" ht="49.5" customHeight="1">
      <c r="A40" s="93"/>
      <c r="B40" s="101"/>
      <c r="C40" s="5">
        <v>80103</v>
      </c>
      <c r="D40" s="34" t="s">
        <v>80</v>
      </c>
      <c r="E40" s="32">
        <v>21455</v>
      </c>
      <c r="F40" s="32">
        <v>2800</v>
      </c>
      <c r="G40" s="32">
        <v>2800</v>
      </c>
      <c r="H40" s="32"/>
      <c r="I40" s="32"/>
      <c r="J40" s="35"/>
      <c r="K40" s="35"/>
      <c r="L40" s="56" t="s">
        <v>64</v>
      </c>
    </row>
    <row r="41" spans="1:12" ht="50.25" customHeight="1">
      <c r="A41" s="93"/>
      <c r="B41" s="101"/>
      <c r="C41" s="5">
        <v>80103</v>
      </c>
      <c r="D41" s="34" t="s">
        <v>80</v>
      </c>
      <c r="E41" s="32">
        <v>16857</v>
      </c>
      <c r="F41" s="32">
        <v>2200</v>
      </c>
      <c r="G41" s="32">
        <v>2200</v>
      </c>
      <c r="H41" s="32"/>
      <c r="I41" s="32"/>
      <c r="J41" s="35"/>
      <c r="K41" s="35"/>
      <c r="L41" s="56" t="s">
        <v>66</v>
      </c>
    </row>
    <row r="42" spans="1:12" ht="48.75" customHeight="1">
      <c r="A42" s="93"/>
      <c r="B42" s="101"/>
      <c r="C42" s="5">
        <v>80103</v>
      </c>
      <c r="D42" s="34" t="s">
        <v>80</v>
      </c>
      <c r="E42" s="32">
        <v>9961</v>
      </c>
      <c r="F42" s="32">
        <v>1300</v>
      </c>
      <c r="G42" s="32">
        <v>1300</v>
      </c>
      <c r="H42" s="32"/>
      <c r="I42" s="32"/>
      <c r="J42" s="35"/>
      <c r="K42" s="35"/>
      <c r="L42" s="60" t="s">
        <v>68</v>
      </c>
    </row>
    <row r="43" spans="1:12" ht="50.25" customHeight="1">
      <c r="A43" s="93"/>
      <c r="B43" s="101"/>
      <c r="C43" s="5">
        <v>80103</v>
      </c>
      <c r="D43" s="34" t="s">
        <v>80</v>
      </c>
      <c r="E43" s="32">
        <v>16857</v>
      </c>
      <c r="F43" s="32">
        <v>2200</v>
      </c>
      <c r="G43" s="32">
        <v>2200</v>
      </c>
      <c r="H43" s="32"/>
      <c r="I43" s="32"/>
      <c r="J43" s="35"/>
      <c r="K43" s="35"/>
      <c r="L43" s="60" t="s">
        <v>73</v>
      </c>
    </row>
    <row r="44" spans="1:12" ht="49.5" customHeight="1">
      <c r="A44" s="93"/>
      <c r="B44" s="101"/>
      <c r="C44" s="5">
        <v>80103</v>
      </c>
      <c r="D44" s="34" t="s">
        <v>80</v>
      </c>
      <c r="E44" s="32">
        <v>9961</v>
      </c>
      <c r="F44" s="32">
        <v>1300</v>
      </c>
      <c r="G44" s="32">
        <v>1300</v>
      </c>
      <c r="H44" s="32"/>
      <c r="I44" s="32"/>
      <c r="J44" s="35"/>
      <c r="K44" s="35"/>
      <c r="L44" s="56" t="s">
        <v>70</v>
      </c>
    </row>
    <row r="45" spans="1:12" ht="50.25" customHeight="1">
      <c r="A45" s="93"/>
      <c r="B45" s="101"/>
      <c r="C45" s="5">
        <v>80104</v>
      </c>
      <c r="D45" s="34" t="s">
        <v>80</v>
      </c>
      <c r="E45" s="32">
        <v>35248</v>
      </c>
      <c r="F45" s="32">
        <v>4600</v>
      </c>
      <c r="G45" s="32">
        <v>4600</v>
      </c>
      <c r="H45" s="32"/>
      <c r="I45" s="32"/>
      <c r="J45" s="35"/>
      <c r="K45" s="35"/>
      <c r="L45" s="56" t="s">
        <v>72</v>
      </c>
    </row>
    <row r="46" spans="1:12" ht="50.25" customHeight="1">
      <c r="A46" s="93"/>
      <c r="B46" s="101"/>
      <c r="C46" s="5">
        <v>80104</v>
      </c>
      <c r="D46" s="34" t="s">
        <v>80</v>
      </c>
      <c r="E46" s="32">
        <v>438830</v>
      </c>
      <c r="F46" s="32">
        <v>57270</v>
      </c>
      <c r="G46" s="32">
        <v>57270</v>
      </c>
      <c r="H46" s="32"/>
      <c r="I46" s="32"/>
      <c r="J46" s="35"/>
      <c r="K46" s="35"/>
      <c r="L46" s="56" t="s">
        <v>69</v>
      </c>
    </row>
    <row r="47" spans="1:12" ht="51.75" customHeight="1">
      <c r="A47" s="93"/>
      <c r="B47" s="101"/>
      <c r="C47" s="5">
        <v>80110</v>
      </c>
      <c r="D47" s="34" t="s">
        <v>80</v>
      </c>
      <c r="E47" s="32">
        <v>1225538</v>
      </c>
      <c r="F47" s="32">
        <v>159940</v>
      </c>
      <c r="G47" s="32">
        <v>159940</v>
      </c>
      <c r="H47" s="32"/>
      <c r="I47" s="32"/>
      <c r="J47" s="35"/>
      <c r="K47" s="35"/>
      <c r="L47" s="56" t="s">
        <v>67</v>
      </c>
    </row>
    <row r="48" spans="1:12" ht="65.25" customHeight="1">
      <c r="A48" s="93"/>
      <c r="B48" s="101"/>
      <c r="C48" s="5">
        <v>80114</v>
      </c>
      <c r="D48" s="34" t="s">
        <v>75</v>
      </c>
      <c r="E48" s="32">
        <v>125205</v>
      </c>
      <c r="F48" s="32">
        <v>16340</v>
      </c>
      <c r="G48" s="32">
        <v>16340</v>
      </c>
      <c r="H48" s="32"/>
      <c r="I48" s="32"/>
      <c r="J48" s="35"/>
      <c r="K48" s="35"/>
      <c r="L48" s="60" t="s">
        <v>76</v>
      </c>
    </row>
    <row r="49" spans="1:12" ht="52.5" customHeight="1">
      <c r="A49" s="93"/>
      <c r="B49" s="101"/>
      <c r="C49" s="5">
        <v>80148</v>
      </c>
      <c r="D49" s="34" t="s">
        <v>80</v>
      </c>
      <c r="E49" s="32">
        <v>78923</v>
      </c>
      <c r="F49" s="32">
        <v>10300</v>
      </c>
      <c r="G49" s="32">
        <v>10300</v>
      </c>
      <c r="H49" s="32"/>
      <c r="I49" s="32"/>
      <c r="J49" s="35"/>
      <c r="K49" s="35"/>
      <c r="L49" s="56" t="s">
        <v>67</v>
      </c>
    </row>
    <row r="50" spans="1:12" ht="50.25" customHeight="1">
      <c r="A50" s="93"/>
      <c r="B50" s="101"/>
      <c r="C50" s="5">
        <v>80148</v>
      </c>
      <c r="D50" s="34" t="s">
        <v>80</v>
      </c>
      <c r="E50" s="32">
        <v>4597</v>
      </c>
      <c r="F50" s="32">
        <v>600</v>
      </c>
      <c r="G50" s="32">
        <v>600</v>
      </c>
      <c r="H50" s="32"/>
      <c r="I50" s="32"/>
      <c r="J50" s="35"/>
      <c r="K50" s="35"/>
      <c r="L50" s="56" t="s">
        <v>72</v>
      </c>
    </row>
    <row r="51" spans="1:12" ht="51.75" customHeight="1">
      <c r="A51" s="93"/>
      <c r="B51" s="101"/>
      <c r="C51" s="5">
        <v>80148</v>
      </c>
      <c r="D51" s="34" t="s">
        <v>80</v>
      </c>
      <c r="E51" s="32">
        <v>22221</v>
      </c>
      <c r="F51" s="32">
        <v>2900</v>
      </c>
      <c r="G51" s="32">
        <v>2900</v>
      </c>
      <c r="H51" s="32"/>
      <c r="I51" s="32"/>
      <c r="J51" s="35"/>
      <c r="K51" s="35"/>
      <c r="L51" s="60" t="s">
        <v>73</v>
      </c>
    </row>
    <row r="52" spans="1:12" ht="51.75" customHeight="1">
      <c r="A52" s="52"/>
      <c r="B52" s="54"/>
      <c r="C52" s="5">
        <v>80148</v>
      </c>
      <c r="D52" s="34" t="s">
        <v>80</v>
      </c>
      <c r="E52" s="32">
        <v>53637</v>
      </c>
      <c r="F52" s="32">
        <v>7000</v>
      </c>
      <c r="G52" s="32">
        <v>7000</v>
      </c>
      <c r="H52" s="32"/>
      <c r="I52" s="32"/>
      <c r="J52" s="35"/>
      <c r="K52" s="35"/>
      <c r="L52" s="60" t="s">
        <v>69</v>
      </c>
    </row>
    <row r="53" spans="1:12" ht="15.75" customHeight="1">
      <c r="A53" s="33"/>
      <c r="B53" s="5"/>
      <c r="C53" s="5"/>
      <c r="D53" s="34" t="s">
        <v>52</v>
      </c>
      <c r="E53" s="32">
        <f>SUM(E29:E36,E39:E52)</f>
        <v>5260286</v>
      </c>
      <c r="F53" s="32">
        <f>SUM(F29:F36,F39:F52)</f>
        <v>686500</v>
      </c>
      <c r="G53" s="32">
        <f>SUM(G29:G36,G39:G52)</f>
        <v>686500</v>
      </c>
      <c r="H53" s="32"/>
      <c r="I53" s="32"/>
      <c r="J53" s="35"/>
      <c r="K53" s="35"/>
      <c r="L53" s="60"/>
    </row>
    <row r="54" spans="1:12" ht="18.75" customHeight="1">
      <c r="A54" s="33"/>
      <c r="B54" s="5"/>
      <c r="C54" s="5"/>
      <c r="D54" s="34" t="s">
        <v>27</v>
      </c>
      <c r="E54" s="32">
        <f>SUM(E37:E38)</f>
        <v>1007500</v>
      </c>
      <c r="F54" s="32">
        <f>SUM(F37:F38)</f>
        <v>187370</v>
      </c>
      <c r="G54" s="32">
        <f>SUM(G37:G38)</f>
        <v>123820</v>
      </c>
      <c r="H54" s="32"/>
      <c r="I54" s="32"/>
      <c r="J54" s="35">
        <v>63550</v>
      </c>
      <c r="K54" s="35"/>
      <c r="L54" s="61"/>
    </row>
    <row r="55" spans="1:12" ht="24" customHeight="1">
      <c r="A55" s="92" t="s">
        <v>50</v>
      </c>
      <c r="B55" s="100">
        <v>852</v>
      </c>
      <c r="C55" s="5">
        <v>85212</v>
      </c>
      <c r="D55" s="108" t="s">
        <v>61</v>
      </c>
      <c r="E55" s="32">
        <v>46205</v>
      </c>
      <c r="F55" s="32">
        <v>6000</v>
      </c>
      <c r="G55" s="32">
        <v>6000</v>
      </c>
      <c r="H55" s="32"/>
      <c r="I55" s="32"/>
      <c r="J55" s="35"/>
      <c r="K55" s="35"/>
      <c r="L55" s="105" t="s">
        <v>62</v>
      </c>
    </row>
    <row r="56" spans="1:12" ht="21.75" customHeight="1">
      <c r="A56" s="93"/>
      <c r="B56" s="101"/>
      <c r="C56" s="5">
        <v>85219</v>
      </c>
      <c r="D56" s="108"/>
      <c r="E56" s="32">
        <v>15539</v>
      </c>
      <c r="F56" s="32">
        <v>2000</v>
      </c>
      <c r="G56" s="32">
        <v>2000</v>
      </c>
      <c r="H56" s="32"/>
      <c r="I56" s="32"/>
      <c r="J56" s="35"/>
      <c r="K56" s="35"/>
      <c r="L56" s="106"/>
    </row>
    <row r="57" spans="1:12" ht="20.25" customHeight="1">
      <c r="A57" s="94"/>
      <c r="B57" s="102"/>
      <c r="C57" s="5">
        <v>85228</v>
      </c>
      <c r="D57" s="108"/>
      <c r="E57" s="32">
        <v>8147</v>
      </c>
      <c r="F57" s="32">
        <v>1000</v>
      </c>
      <c r="G57" s="32">
        <v>1000</v>
      </c>
      <c r="H57" s="32"/>
      <c r="I57" s="32"/>
      <c r="J57" s="35"/>
      <c r="K57" s="35"/>
      <c r="L57" s="107"/>
    </row>
    <row r="58" spans="1:12" ht="16.5" customHeight="1">
      <c r="A58" s="53"/>
      <c r="B58" s="55"/>
      <c r="C58" s="5"/>
      <c r="D58" s="34" t="s">
        <v>52</v>
      </c>
      <c r="E58" s="32">
        <v>69891</v>
      </c>
      <c r="F58" s="32">
        <v>9000</v>
      </c>
      <c r="G58" s="32">
        <v>9000</v>
      </c>
      <c r="H58" s="32"/>
      <c r="I58" s="32"/>
      <c r="J58" s="35"/>
      <c r="K58" s="35"/>
      <c r="L58" s="53"/>
    </row>
    <row r="59" spans="1:12" ht="51" customHeight="1">
      <c r="A59" s="33" t="s">
        <v>54</v>
      </c>
      <c r="B59" s="5">
        <v>853</v>
      </c>
      <c r="C59" s="5">
        <v>85395</v>
      </c>
      <c r="D59" s="34" t="s">
        <v>98</v>
      </c>
      <c r="E59" s="32">
        <v>237110</v>
      </c>
      <c r="F59" s="32">
        <v>37360</v>
      </c>
      <c r="G59" s="32">
        <v>0</v>
      </c>
      <c r="H59" s="32"/>
      <c r="I59" s="32"/>
      <c r="J59" s="35" t="s">
        <v>99</v>
      </c>
      <c r="K59" s="35">
        <v>31755</v>
      </c>
      <c r="L59" s="84" t="s">
        <v>76</v>
      </c>
    </row>
    <row r="60" spans="1:12" ht="48.75" customHeight="1">
      <c r="A60" s="33" t="s">
        <v>55</v>
      </c>
      <c r="B60" s="5">
        <v>853</v>
      </c>
      <c r="C60" s="5">
        <v>85395</v>
      </c>
      <c r="D60" s="34" t="s">
        <v>96</v>
      </c>
      <c r="E60" s="32">
        <v>107929</v>
      </c>
      <c r="F60" s="32">
        <v>42565</v>
      </c>
      <c r="G60" s="32"/>
      <c r="H60" s="32"/>
      <c r="I60" s="32"/>
      <c r="J60" s="35" t="s">
        <v>97</v>
      </c>
      <c r="K60" s="35">
        <v>36180</v>
      </c>
      <c r="L60" s="85" t="s">
        <v>95</v>
      </c>
    </row>
    <row r="61" spans="1:12" ht="18.75" customHeight="1">
      <c r="A61" s="33"/>
      <c r="B61" s="5"/>
      <c r="C61" s="5"/>
      <c r="D61" s="34" t="s">
        <v>52</v>
      </c>
      <c r="E61" s="32">
        <f>SUM(E59:E60)</f>
        <v>345039</v>
      </c>
      <c r="F61" s="32">
        <f>SUM(F59:F60)</f>
        <v>79925</v>
      </c>
      <c r="G61" s="32">
        <f>SUM(G59:G60)</f>
        <v>0</v>
      </c>
      <c r="H61" s="32"/>
      <c r="I61" s="32"/>
      <c r="J61" s="35">
        <v>11990</v>
      </c>
      <c r="K61" s="35">
        <f>SUM(K59:K60)</f>
        <v>67935</v>
      </c>
      <c r="L61" s="61"/>
    </row>
    <row r="62" spans="1:12" ht="45" customHeight="1">
      <c r="A62" s="33" t="s">
        <v>56</v>
      </c>
      <c r="B62" s="5">
        <v>900</v>
      </c>
      <c r="C62" s="5">
        <v>90015</v>
      </c>
      <c r="D62" s="34" t="s">
        <v>63</v>
      </c>
      <c r="E62" s="32">
        <v>1855000</v>
      </c>
      <c r="F62" s="32">
        <v>250000</v>
      </c>
      <c r="G62" s="32">
        <v>250000</v>
      </c>
      <c r="H62" s="32"/>
      <c r="I62" s="32"/>
      <c r="J62" s="35"/>
      <c r="K62" s="35"/>
      <c r="L62" s="61" t="s">
        <v>51</v>
      </c>
    </row>
    <row r="63" spans="1:12" ht="45" customHeight="1">
      <c r="A63" s="33"/>
      <c r="B63" s="5">
        <v>900</v>
      </c>
      <c r="C63" s="5">
        <v>90015</v>
      </c>
      <c r="D63" s="34" t="s">
        <v>94</v>
      </c>
      <c r="E63" s="32">
        <v>90000</v>
      </c>
      <c r="F63" s="32">
        <v>85000</v>
      </c>
      <c r="G63" s="32">
        <v>85000</v>
      </c>
      <c r="H63" s="32"/>
      <c r="I63" s="32"/>
      <c r="J63" s="35"/>
      <c r="K63" s="35"/>
      <c r="L63" s="61" t="s">
        <v>51</v>
      </c>
    </row>
    <row r="64" spans="1:12" ht="14.25" customHeight="1">
      <c r="A64" s="33"/>
      <c r="B64" s="5"/>
      <c r="C64" s="5"/>
      <c r="D64" s="34" t="s">
        <v>52</v>
      </c>
      <c r="E64" s="32">
        <v>1855000</v>
      </c>
      <c r="F64" s="32">
        <v>250000</v>
      </c>
      <c r="G64" s="32">
        <v>250000</v>
      </c>
      <c r="H64" s="32"/>
      <c r="I64" s="32"/>
      <c r="J64" s="35"/>
      <c r="K64" s="35"/>
      <c r="L64" s="61"/>
    </row>
    <row r="65" spans="1:12" ht="14.25" customHeight="1">
      <c r="A65" s="33"/>
      <c r="B65" s="5"/>
      <c r="C65" s="5"/>
      <c r="D65" s="34" t="s">
        <v>27</v>
      </c>
      <c r="E65" s="32">
        <v>90000</v>
      </c>
      <c r="F65" s="32">
        <v>85000</v>
      </c>
      <c r="G65" s="32">
        <v>85000</v>
      </c>
      <c r="H65" s="32"/>
      <c r="I65" s="32"/>
      <c r="J65" s="35"/>
      <c r="K65" s="35"/>
      <c r="L65" s="61"/>
    </row>
    <row r="66" spans="1:12" ht="69" customHeight="1">
      <c r="A66" s="33" t="s">
        <v>77</v>
      </c>
      <c r="B66" s="5">
        <v>921</v>
      </c>
      <c r="C66" s="5">
        <v>92105</v>
      </c>
      <c r="D66" s="34" t="s">
        <v>53</v>
      </c>
      <c r="E66" s="32">
        <v>3418104</v>
      </c>
      <c r="F66" s="32">
        <v>750000</v>
      </c>
      <c r="G66" s="32">
        <v>360000</v>
      </c>
      <c r="H66" s="32"/>
      <c r="I66" s="32"/>
      <c r="J66" s="35"/>
      <c r="K66" s="35">
        <v>390000</v>
      </c>
      <c r="L66" s="61" t="s">
        <v>51</v>
      </c>
    </row>
    <row r="67" spans="1:12" ht="18.75" customHeight="1">
      <c r="A67" s="33"/>
      <c r="B67" s="5"/>
      <c r="C67" s="5"/>
      <c r="D67" s="34" t="s">
        <v>27</v>
      </c>
      <c r="E67" s="32">
        <f>SUM(E66:E66)</f>
        <v>3418104</v>
      </c>
      <c r="F67" s="32">
        <f>SUM(F66:F66)</f>
        <v>750000</v>
      </c>
      <c r="G67" s="32">
        <f>SUM(G66:G66)</f>
        <v>360000</v>
      </c>
      <c r="H67" s="32"/>
      <c r="I67" s="32"/>
      <c r="J67" s="35"/>
      <c r="K67" s="35">
        <v>390000</v>
      </c>
      <c r="L67" s="32"/>
    </row>
    <row r="68" spans="1:12" ht="18.75" customHeight="1">
      <c r="A68" s="12"/>
      <c r="B68" s="57"/>
      <c r="C68" s="57"/>
      <c r="D68" s="58" t="s">
        <v>78</v>
      </c>
      <c r="E68" s="59">
        <f>SUM(E11,E14,E19,E24,E27,E53,E58,E61,E64)</f>
        <v>9441662</v>
      </c>
      <c r="F68" s="59">
        <f aca="true" t="shared" si="0" ref="F68:K68">SUM(F11,F14,F19,F24,F27,F53,F58,F61,F64)</f>
        <v>1272275</v>
      </c>
      <c r="G68" s="59">
        <f t="shared" si="0"/>
        <v>1192350</v>
      </c>
      <c r="H68" s="59">
        <f t="shared" si="0"/>
        <v>0</v>
      </c>
      <c r="I68" s="59">
        <f t="shared" si="0"/>
        <v>0</v>
      </c>
      <c r="J68" s="59">
        <f t="shared" si="0"/>
        <v>11990</v>
      </c>
      <c r="K68" s="59">
        <f t="shared" si="0"/>
        <v>67935</v>
      </c>
      <c r="L68" s="59"/>
    </row>
    <row r="69" spans="1:12" ht="18.75" customHeight="1">
      <c r="A69" s="12"/>
      <c r="B69" s="57"/>
      <c r="C69" s="57"/>
      <c r="D69" s="58" t="s">
        <v>79</v>
      </c>
      <c r="E69" s="59">
        <f>SUM(E22,E28,E54,E67,E15,E17,E65)</f>
        <v>5456066</v>
      </c>
      <c r="F69" s="59">
        <f aca="true" t="shared" si="1" ref="F69:K69">SUM(F22,F28,F54,F67,F15,F17,F65)</f>
        <v>1912467</v>
      </c>
      <c r="G69" s="59">
        <f t="shared" si="1"/>
        <v>962349</v>
      </c>
      <c r="H69" s="59">
        <f t="shared" si="1"/>
        <v>0</v>
      </c>
      <c r="I69" s="59">
        <f t="shared" si="1"/>
        <v>0</v>
      </c>
      <c r="J69" s="59">
        <f t="shared" si="1"/>
        <v>63550</v>
      </c>
      <c r="K69" s="59">
        <f t="shared" si="1"/>
        <v>886568</v>
      </c>
      <c r="L69" s="59"/>
    </row>
    <row r="70" spans="1:12" ht="22.5" customHeight="1">
      <c r="A70" s="95" t="s">
        <v>22</v>
      </c>
      <c r="B70" s="96"/>
      <c r="C70" s="96"/>
      <c r="D70" s="97"/>
      <c r="E70" s="59">
        <f>SUM(E68:E69)</f>
        <v>14897728</v>
      </c>
      <c r="F70" s="59">
        <f aca="true" t="shared" si="2" ref="F70:K70">SUM(F68:F69)</f>
        <v>3184742</v>
      </c>
      <c r="G70" s="59">
        <f t="shared" si="2"/>
        <v>2154699</v>
      </c>
      <c r="H70" s="59">
        <f t="shared" si="2"/>
        <v>0</v>
      </c>
      <c r="I70" s="59">
        <f t="shared" si="2"/>
        <v>0</v>
      </c>
      <c r="J70" s="59">
        <f t="shared" si="2"/>
        <v>75540</v>
      </c>
      <c r="K70" s="59">
        <f t="shared" si="2"/>
        <v>954503</v>
      </c>
      <c r="L70" s="36" t="s">
        <v>13</v>
      </c>
    </row>
  </sheetData>
  <sheetProtection/>
  <mergeCells count="22">
    <mergeCell ref="B55:B57"/>
    <mergeCell ref="F3:K3"/>
    <mergeCell ref="I6:I8"/>
    <mergeCell ref="L55:L57"/>
    <mergeCell ref="D55:D57"/>
    <mergeCell ref="A55:A57"/>
    <mergeCell ref="A70:D70"/>
    <mergeCell ref="G4:K4"/>
    <mergeCell ref="G5:G8"/>
    <mergeCell ref="H5:H8"/>
    <mergeCell ref="J5:J8"/>
    <mergeCell ref="F4:F8"/>
    <mergeCell ref="E3:E8"/>
    <mergeCell ref="A29:A51"/>
    <mergeCell ref="B29:B51"/>
    <mergeCell ref="A1:L1"/>
    <mergeCell ref="A3:A8"/>
    <mergeCell ref="B3:B8"/>
    <mergeCell ref="C3:C8"/>
    <mergeCell ref="D3:D8"/>
    <mergeCell ref="L3:L8"/>
    <mergeCell ref="K5:K8"/>
  </mergeCells>
  <printOptions horizontalCentered="1"/>
  <pageMargins left="0.4724409448818898" right="0.3937007874015748" top="1.0236220472440944" bottom="0.3937007874015748" header="0.5118110236220472" footer="0.5118110236220472"/>
  <pageSetup fitToHeight="0" fitToWidth="0" horizontalDpi="600" verticalDpi="600" orientation="landscape" paperSize="9" scale="75" r:id="rId1"/>
  <headerFooter scaleWithDoc="0" alignWithMargins="0">
    <oddHeader>&amp;R&amp;9Załącznik nr  3
do Uchwały Rady Gminy w Mircu Nr ..................... 
z dnia 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4.125" style="1" customWidth="1"/>
    <col min="2" max="2" width="5.125" style="1" customWidth="1"/>
    <col min="3" max="3" width="7.75390625" style="1" customWidth="1"/>
    <col min="4" max="4" width="26.00390625" style="1" customWidth="1"/>
    <col min="5" max="5" width="12.75390625" style="1" customWidth="1"/>
    <col min="6" max="8" width="10.125" style="1" customWidth="1"/>
    <col min="9" max="10" width="13.125" style="1" customWidth="1"/>
    <col min="11" max="11" width="19.375" style="1" customWidth="1"/>
    <col min="12" max="16384" width="9.125" style="1" customWidth="1"/>
  </cols>
  <sheetData>
    <row r="1" spans="1:11" ht="18">
      <c r="A1" s="86" t="s">
        <v>83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 t="s">
        <v>12</v>
      </c>
    </row>
    <row r="3" spans="1:11" s="9" customFormat="1" ht="19.5" customHeight="1">
      <c r="A3" s="114" t="s">
        <v>15</v>
      </c>
      <c r="B3" s="114" t="s">
        <v>1</v>
      </c>
      <c r="C3" s="114" t="s">
        <v>11</v>
      </c>
      <c r="D3" s="115" t="s">
        <v>26</v>
      </c>
      <c r="E3" s="115" t="s">
        <v>19</v>
      </c>
      <c r="F3" s="115"/>
      <c r="G3" s="115"/>
      <c r="H3" s="115"/>
      <c r="I3" s="115"/>
      <c r="J3" s="115"/>
      <c r="K3" s="115" t="s">
        <v>17</v>
      </c>
    </row>
    <row r="4" spans="1:11" s="9" customFormat="1" ht="19.5" customHeight="1">
      <c r="A4" s="114"/>
      <c r="B4" s="114"/>
      <c r="C4" s="114"/>
      <c r="D4" s="115"/>
      <c r="E4" s="115" t="s">
        <v>42</v>
      </c>
      <c r="F4" s="115" t="s">
        <v>8</v>
      </c>
      <c r="G4" s="115"/>
      <c r="H4" s="115"/>
      <c r="I4" s="115"/>
      <c r="J4" s="115"/>
      <c r="K4" s="115"/>
    </row>
    <row r="5" spans="1:11" s="9" customFormat="1" ht="19.5" customHeight="1">
      <c r="A5" s="114"/>
      <c r="B5" s="114"/>
      <c r="C5" s="114"/>
      <c r="D5" s="115"/>
      <c r="E5" s="115"/>
      <c r="F5" s="113" t="s">
        <v>23</v>
      </c>
      <c r="G5" s="110" t="s">
        <v>20</v>
      </c>
      <c r="H5" s="23" t="s">
        <v>4</v>
      </c>
      <c r="I5" s="113" t="s">
        <v>25</v>
      </c>
      <c r="J5" s="89" t="s">
        <v>21</v>
      </c>
      <c r="K5" s="115"/>
    </row>
    <row r="6" spans="1:11" s="9" customFormat="1" ht="29.25" customHeight="1">
      <c r="A6" s="114"/>
      <c r="B6" s="114"/>
      <c r="C6" s="114"/>
      <c r="D6" s="115"/>
      <c r="E6" s="115"/>
      <c r="F6" s="111"/>
      <c r="G6" s="111"/>
      <c r="H6" s="104" t="s">
        <v>41</v>
      </c>
      <c r="I6" s="111"/>
      <c r="J6" s="90"/>
      <c r="K6" s="115"/>
    </row>
    <row r="7" spans="1:11" s="9" customFormat="1" ht="19.5" customHeight="1">
      <c r="A7" s="114"/>
      <c r="B7" s="114"/>
      <c r="C7" s="114"/>
      <c r="D7" s="115"/>
      <c r="E7" s="115"/>
      <c r="F7" s="111"/>
      <c r="G7" s="111"/>
      <c r="H7" s="104"/>
      <c r="I7" s="111"/>
      <c r="J7" s="90"/>
      <c r="K7" s="115"/>
    </row>
    <row r="8" spans="1:11" s="9" customFormat="1" ht="44.25" customHeight="1">
      <c r="A8" s="114"/>
      <c r="B8" s="114"/>
      <c r="C8" s="114"/>
      <c r="D8" s="115"/>
      <c r="E8" s="115"/>
      <c r="F8" s="112"/>
      <c r="G8" s="112"/>
      <c r="H8" s="104"/>
      <c r="I8" s="112"/>
      <c r="J8" s="91"/>
      <c r="K8" s="115"/>
    </row>
    <row r="9" spans="1:11" ht="7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/>
      <c r="I9" s="4">
        <v>8</v>
      </c>
      <c r="J9" s="4">
        <v>9</v>
      </c>
      <c r="K9" s="4">
        <v>11</v>
      </c>
    </row>
    <row r="10" spans="1:11" ht="84" customHeight="1">
      <c r="A10" s="42" t="s">
        <v>5</v>
      </c>
      <c r="B10" s="51" t="s">
        <v>57</v>
      </c>
      <c r="C10" s="51" t="s">
        <v>84</v>
      </c>
      <c r="D10" s="44" t="s">
        <v>104</v>
      </c>
      <c r="E10" s="46">
        <v>200000</v>
      </c>
      <c r="F10" s="46">
        <v>200000</v>
      </c>
      <c r="G10" s="42"/>
      <c r="H10" s="42"/>
      <c r="I10" s="42"/>
      <c r="J10" s="42"/>
      <c r="K10" s="45" t="s">
        <v>45</v>
      </c>
    </row>
    <row r="11" spans="1:11" ht="60.75" customHeight="1">
      <c r="A11" s="47" t="s">
        <v>6</v>
      </c>
      <c r="B11" s="75" t="s">
        <v>57</v>
      </c>
      <c r="C11" s="75" t="s">
        <v>84</v>
      </c>
      <c r="D11" s="49" t="s">
        <v>105</v>
      </c>
      <c r="E11" s="50">
        <v>65000</v>
      </c>
      <c r="F11" s="50">
        <v>65000</v>
      </c>
      <c r="G11" s="47"/>
      <c r="H11" s="47"/>
      <c r="I11" s="47"/>
      <c r="J11" s="47"/>
      <c r="K11" s="45" t="s">
        <v>45</v>
      </c>
    </row>
    <row r="12" spans="1:11" ht="60.75" customHeight="1">
      <c r="A12" s="42" t="s">
        <v>7</v>
      </c>
      <c r="B12" s="43">
        <v>600</v>
      </c>
      <c r="C12" s="43">
        <v>60017</v>
      </c>
      <c r="D12" s="44" t="s">
        <v>103</v>
      </c>
      <c r="E12" s="46">
        <v>80000</v>
      </c>
      <c r="F12" s="46">
        <v>40000</v>
      </c>
      <c r="G12" s="42"/>
      <c r="H12" s="42"/>
      <c r="I12" s="30" t="s">
        <v>88</v>
      </c>
      <c r="J12" s="42"/>
      <c r="K12" s="45" t="s">
        <v>45</v>
      </c>
    </row>
    <row r="13" spans="1:11" ht="60.75" customHeight="1">
      <c r="A13" s="47" t="s">
        <v>0</v>
      </c>
      <c r="B13" s="48">
        <v>700</v>
      </c>
      <c r="C13" s="48">
        <v>70005</v>
      </c>
      <c r="D13" s="49" t="s">
        <v>85</v>
      </c>
      <c r="E13" s="50">
        <v>10000</v>
      </c>
      <c r="F13" s="50">
        <v>10000</v>
      </c>
      <c r="G13" s="47"/>
      <c r="H13" s="47"/>
      <c r="I13" s="47"/>
      <c r="J13" s="47"/>
      <c r="K13" s="45" t="s">
        <v>45</v>
      </c>
    </row>
    <row r="14" spans="1:11" ht="51">
      <c r="A14" s="76" t="s">
        <v>46</v>
      </c>
      <c r="B14" s="77">
        <v>750</v>
      </c>
      <c r="C14" s="77">
        <v>75023</v>
      </c>
      <c r="D14" s="78" t="s">
        <v>108</v>
      </c>
      <c r="E14" s="29">
        <v>15000</v>
      </c>
      <c r="F14" s="29">
        <v>15000</v>
      </c>
      <c r="G14" s="29"/>
      <c r="H14" s="29"/>
      <c r="I14" s="30" t="s">
        <v>18</v>
      </c>
      <c r="J14" s="30"/>
      <c r="K14" s="6" t="s">
        <v>45</v>
      </c>
    </row>
    <row r="15" spans="1:11" ht="51">
      <c r="A15" s="8" t="s">
        <v>47</v>
      </c>
      <c r="B15" s="77">
        <v>750</v>
      </c>
      <c r="C15" s="77">
        <v>75023</v>
      </c>
      <c r="D15" s="10" t="s">
        <v>109</v>
      </c>
      <c r="E15" s="29">
        <v>15000</v>
      </c>
      <c r="F15" s="29">
        <v>15000</v>
      </c>
      <c r="G15" s="29"/>
      <c r="H15" s="29"/>
      <c r="I15" s="30" t="s">
        <v>18</v>
      </c>
      <c r="J15" s="30"/>
      <c r="K15" s="6" t="s">
        <v>45</v>
      </c>
    </row>
    <row r="16" spans="1:11" ht="38.25">
      <c r="A16" s="8" t="s">
        <v>48</v>
      </c>
      <c r="B16" s="7">
        <v>754</v>
      </c>
      <c r="C16" s="7">
        <v>75412</v>
      </c>
      <c r="D16" s="49" t="s">
        <v>110</v>
      </c>
      <c r="E16" s="28">
        <v>3500</v>
      </c>
      <c r="F16" s="28">
        <v>3500</v>
      </c>
      <c r="G16" s="28"/>
      <c r="H16" s="29"/>
      <c r="I16" s="30"/>
      <c r="J16" s="30"/>
      <c r="K16" s="6" t="s">
        <v>45</v>
      </c>
    </row>
    <row r="17" spans="1:11" ht="51">
      <c r="A17" s="79" t="s">
        <v>49</v>
      </c>
      <c r="B17" s="80">
        <v>900</v>
      </c>
      <c r="C17" s="80">
        <v>90015</v>
      </c>
      <c r="D17" s="81" t="s">
        <v>86</v>
      </c>
      <c r="E17" s="82">
        <v>35000</v>
      </c>
      <c r="F17" s="82">
        <v>35000</v>
      </c>
      <c r="G17" s="82"/>
      <c r="H17" s="63"/>
      <c r="I17" s="64" t="s">
        <v>18</v>
      </c>
      <c r="J17" s="64"/>
      <c r="K17" s="62" t="s">
        <v>45</v>
      </c>
    </row>
    <row r="18" spans="1:11" ht="51">
      <c r="A18" s="33" t="s">
        <v>50</v>
      </c>
      <c r="B18" s="5">
        <v>926</v>
      </c>
      <c r="C18" s="5">
        <v>92601</v>
      </c>
      <c r="D18" s="34" t="s">
        <v>87</v>
      </c>
      <c r="E18" s="32">
        <v>1370000</v>
      </c>
      <c r="F18" s="32">
        <v>537000</v>
      </c>
      <c r="G18" s="32"/>
      <c r="H18" s="32"/>
      <c r="I18" s="35" t="s">
        <v>89</v>
      </c>
      <c r="J18" s="35"/>
      <c r="K18" s="62" t="s">
        <v>45</v>
      </c>
    </row>
    <row r="19" spans="1:11" ht="22.5" customHeight="1">
      <c r="A19" s="109" t="s">
        <v>22</v>
      </c>
      <c r="B19" s="109"/>
      <c r="C19" s="109"/>
      <c r="D19" s="109"/>
      <c r="E19" s="31">
        <f>SUM(E10:E18)</f>
        <v>1793500</v>
      </c>
      <c r="F19" s="31">
        <f>SUM(F10:F18)</f>
        <v>920500</v>
      </c>
      <c r="G19" s="31">
        <f>SUM(G10:G18)</f>
        <v>0</v>
      </c>
      <c r="H19" s="31">
        <f>SUM(H10:H18)</f>
        <v>0</v>
      </c>
      <c r="I19" s="31">
        <v>873000</v>
      </c>
      <c r="J19" s="31">
        <f>SUM(J10:J18)</f>
        <v>0</v>
      </c>
      <c r="K19" s="12" t="s">
        <v>13</v>
      </c>
    </row>
  </sheetData>
  <sheetProtection/>
  <mergeCells count="15">
    <mergeCell ref="A1:K1"/>
    <mergeCell ref="A3:A8"/>
    <mergeCell ref="B3:B8"/>
    <mergeCell ref="C3:C8"/>
    <mergeCell ref="D3:D8"/>
    <mergeCell ref="E3:J3"/>
    <mergeCell ref="K3:K8"/>
    <mergeCell ref="E4:E8"/>
    <mergeCell ref="F4:J4"/>
    <mergeCell ref="A19:D19"/>
    <mergeCell ref="G5:G8"/>
    <mergeCell ref="I5:I8"/>
    <mergeCell ref="J5:J8"/>
    <mergeCell ref="F5:F8"/>
    <mergeCell ref="H6:H8"/>
  </mergeCells>
  <printOptions horizontalCentered="1"/>
  <pageMargins left="0.31496062992125984" right="0.1968503937007874" top="0.7874015748031497" bottom="0.3937007874015748" header="0.5118110236220472" footer="0.5118110236220472"/>
  <pageSetup fitToHeight="1" fitToWidth="1" horizontalDpi="600" verticalDpi="600" orientation="landscape" paperSize="9" scale="72" r:id="rId1"/>
  <headerFooter alignWithMargins="0">
    <oddHeader>&amp;R&amp;9Załącznik nr  4
do uchwały Rady Gminy w Mircu Nr ...................
z dnia 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1">
      <selection activeCell="D19" sqref="C19:D21"/>
    </sheetView>
  </sheetViews>
  <sheetFormatPr defaultColWidth="9.00390625" defaultRowHeight="12.75"/>
  <cols>
    <col min="1" max="1" width="5.25390625" style="1" bestFit="1" customWidth="1"/>
    <col min="2" max="2" width="7.75390625" style="1" bestFit="1" customWidth="1"/>
    <col min="3" max="3" width="4.75390625" style="1" customWidth="1"/>
    <col min="4" max="4" width="9.875" style="1" customWidth="1"/>
    <col min="5" max="5" width="10.00390625" style="1" customWidth="1"/>
    <col min="6" max="6" width="10.375" style="1" customWidth="1"/>
    <col min="7" max="7" width="9.625" style="1" customWidth="1"/>
    <col min="8" max="8" width="7.625" style="1" customWidth="1"/>
    <col min="9" max="9" width="6.25390625" style="1" customWidth="1"/>
    <col min="10" max="10" width="9.25390625" style="1" customWidth="1"/>
    <col min="11" max="11" width="10.375" style="0" customWidth="1"/>
    <col min="12" max="12" width="10.75390625" style="0" customWidth="1"/>
    <col min="13" max="13" width="8.625" style="0" customWidth="1"/>
    <col min="15" max="15" width="5.875" style="0" customWidth="1"/>
  </cols>
  <sheetData>
    <row r="1" spans="1:17" ht="26.25" customHeight="1">
      <c r="A1" s="119" t="s">
        <v>82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25"/>
    </row>
    <row r="2" spans="1:16" s="11" customFormat="1" ht="9" customHeight="1">
      <c r="A2" s="15"/>
      <c r="B2" s="15"/>
      <c r="C2" s="15"/>
      <c r="D2" s="15"/>
      <c r="E2" s="15"/>
      <c r="F2" s="15"/>
      <c r="G2" s="14"/>
      <c r="H2" s="14"/>
      <c r="I2" s="14"/>
      <c r="J2" s="14"/>
      <c r="K2" s="14"/>
      <c r="L2" s="13"/>
      <c r="M2" s="13"/>
      <c r="N2" s="13"/>
      <c r="O2" s="13"/>
      <c r="P2" s="16" t="s">
        <v>14</v>
      </c>
    </row>
    <row r="3" spans="1:16" s="11" customFormat="1" ht="12.75">
      <c r="A3" s="120" t="s">
        <v>1</v>
      </c>
      <c r="B3" s="120" t="s">
        <v>2</v>
      </c>
      <c r="C3" s="120" t="s">
        <v>3</v>
      </c>
      <c r="D3" s="120" t="s">
        <v>34</v>
      </c>
      <c r="E3" s="120" t="s">
        <v>44</v>
      </c>
      <c r="F3" s="123" t="s">
        <v>36</v>
      </c>
      <c r="G3" s="124"/>
      <c r="H3" s="124"/>
      <c r="I3" s="124"/>
      <c r="J3" s="124"/>
      <c r="K3" s="124"/>
      <c r="L3" s="124"/>
      <c r="M3" s="124"/>
      <c r="N3" s="124"/>
      <c r="O3" s="124"/>
      <c r="P3" s="125"/>
    </row>
    <row r="4" spans="1:16" s="11" customFormat="1" ht="12" customHeight="1">
      <c r="A4" s="121"/>
      <c r="B4" s="121"/>
      <c r="C4" s="121"/>
      <c r="D4" s="121"/>
      <c r="E4" s="121"/>
      <c r="F4" s="120" t="s">
        <v>9</v>
      </c>
      <c r="G4" s="126" t="s">
        <v>36</v>
      </c>
      <c r="H4" s="126"/>
      <c r="I4" s="126"/>
      <c r="J4" s="126"/>
      <c r="K4" s="126"/>
      <c r="L4" s="120" t="s">
        <v>10</v>
      </c>
      <c r="M4" s="127" t="s">
        <v>36</v>
      </c>
      <c r="N4" s="128"/>
      <c r="O4" s="128"/>
      <c r="P4" s="129"/>
    </row>
    <row r="5" spans="1:16" s="11" customFormat="1" ht="25.5" customHeight="1">
      <c r="A5" s="121"/>
      <c r="B5" s="121"/>
      <c r="C5" s="121"/>
      <c r="D5" s="121"/>
      <c r="E5" s="121"/>
      <c r="F5" s="121"/>
      <c r="G5" s="123" t="s">
        <v>28</v>
      </c>
      <c r="H5" s="125"/>
      <c r="I5" s="120" t="s">
        <v>30</v>
      </c>
      <c r="J5" s="120" t="s">
        <v>31</v>
      </c>
      <c r="K5" s="120" t="s">
        <v>32</v>
      </c>
      <c r="L5" s="121"/>
      <c r="M5" s="123" t="s">
        <v>33</v>
      </c>
      <c r="N5" s="24" t="s">
        <v>4</v>
      </c>
      <c r="O5" s="126" t="s">
        <v>35</v>
      </c>
      <c r="P5" s="126" t="s">
        <v>43</v>
      </c>
    </row>
    <row r="6" spans="1:16" s="11" customFormat="1" ht="70.5" customHeight="1">
      <c r="A6" s="122"/>
      <c r="B6" s="122"/>
      <c r="C6" s="122"/>
      <c r="D6" s="122"/>
      <c r="E6" s="122"/>
      <c r="F6" s="122"/>
      <c r="G6" s="22" t="s">
        <v>37</v>
      </c>
      <c r="H6" s="22" t="s">
        <v>29</v>
      </c>
      <c r="I6" s="122"/>
      <c r="J6" s="122"/>
      <c r="K6" s="122"/>
      <c r="L6" s="122"/>
      <c r="M6" s="126"/>
      <c r="N6" s="73" t="s">
        <v>38</v>
      </c>
      <c r="O6" s="126"/>
      <c r="P6" s="126"/>
    </row>
    <row r="7" spans="1:16" s="11" customFormat="1" ht="6" customHeight="1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  <c r="O7" s="17">
        <v>15</v>
      </c>
      <c r="P7" s="17">
        <v>16</v>
      </c>
    </row>
    <row r="8" spans="1:16" s="11" customFormat="1" ht="12.75">
      <c r="A8" s="18">
        <v>750</v>
      </c>
      <c r="B8" s="18">
        <v>75011</v>
      </c>
      <c r="C8" s="18">
        <v>2010</v>
      </c>
      <c r="D8" s="37">
        <v>56966</v>
      </c>
      <c r="E8" s="37"/>
      <c r="F8" s="37"/>
      <c r="G8" s="37"/>
      <c r="H8" s="37"/>
      <c r="I8" s="37"/>
      <c r="J8" s="37"/>
      <c r="K8" s="18"/>
      <c r="L8" s="19"/>
      <c r="M8" s="19"/>
      <c r="N8" s="19"/>
      <c r="O8" s="19"/>
      <c r="P8" s="19"/>
    </row>
    <row r="9" spans="1:16" s="11" customFormat="1" ht="12.75">
      <c r="A9" s="39"/>
      <c r="B9" s="39"/>
      <c r="C9" s="39">
        <v>4010</v>
      </c>
      <c r="D9" s="40"/>
      <c r="E9" s="40">
        <v>37600</v>
      </c>
      <c r="F9" s="40">
        <v>37600</v>
      </c>
      <c r="G9" s="40">
        <v>37600</v>
      </c>
      <c r="H9" s="40"/>
      <c r="I9" s="40"/>
      <c r="J9" s="40"/>
      <c r="K9" s="39"/>
      <c r="L9" s="41"/>
      <c r="M9" s="41"/>
      <c r="N9" s="41"/>
      <c r="O9" s="41"/>
      <c r="P9" s="41"/>
    </row>
    <row r="10" spans="1:16" s="11" customFormat="1" ht="12.75">
      <c r="A10" s="39"/>
      <c r="B10" s="39"/>
      <c r="C10" s="39">
        <v>4040</v>
      </c>
      <c r="D10" s="40"/>
      <c r="E10" s="40">
        <v>3200</v>
      </c>
      <c r="F10" s="40">
        <v>3200</v>
      </c>
      <c r="G10" s="40">
        <v>3200</v>
      </c>
      <c r="H10" s="40"/>
      <c r="I10" s="40"/>
      <c r="J10" s="40"/>
      <c r="K10" s="39"/>
      <c r="L10" s="41"/>
      <c r="M10" s="41"/>
      <c r="N10" s="41"/>
      <c r="O10" s="41"/>
      <c r="P10" s="41"/>
    </row>
    <row r="11" spans="1:16" s="11" customFormat="1" ht="12.75">
      <c r="A11" s="39"/>
      <c r="B11" s="39"/>
      <c r="C11" s="39">
        <v>4110</v>
      </c>
      <c r="D11" s="40"/>
      <c r="E11" s="40">
        <v>6200</v>
      </c>
      <c r="F11" s="40">
        <v>6200</v>
      </c>
      <c r="G11" s="40">
        <v>6200</v>
      </c>
      <c r="H11" s="40"/>
      <c r="I11" s="40"/>
      <c r="J11" s="40"/>
      <c r="K11" s="39"/>
      <c r="L11" s="41"/>
      <c r="M11" s="41"/>
      <c r="N11" s="41"/>
      <c r="O11" s="41"/>
      <c r="P11" s="41"/>
    </row>
    <row r="12" spans="1:16" s="11" customFormat="1" ht="12.75">
      <c r="A12" s="39"/>
      <c r="B12" s="39"/>
      <c r="C12" s="39">
        <v>4120</v>
      </c>
      <c r="D12" s="40"/>
      <c r="E12" s="40">
        <v>1000</v>
      </c>
      <c r="F12" s="40">
        <v>1000</v>
      </c>
      <c r="G12" s="40">
        <v>1000</v>
      </c>
      <c r="H12" s="40"/>
      <c r="I12" s="40"/>
      <c r="J12" s="40"/>
      <c r="K12" s="39"/>
      <c r="L12" s="41"/>
      <c r="M12" s="41"/>
      <c r="N12" s="41"/>
      <c r="O12" s="41"/>
      <c r="P12" s="41"/>
    </row>
    <row r="13" spans="1:16" s="11" customFormat="1" ht="12.75">
      <c r="A13" s="65"/>
      <c r="B13" s="65"/>
      <c r="C13" s="65">
        <v>4300</v>
      </c>
      <c r="D13" s="66"/>
      <c r="E13" s="66">
        <v>8966</v>
      </c>
      <c r="F13" s="66">
        <v>8966</v>
      </c>
      <c r="G13" s="66"/>
      <c r="H13" s="66">
        <v>8966</v>
      </c>
      <c r="I13" s="66"/>
      <c r="J13" s="66"/>
      <c r="K13" s="65"/>
      <c r="L13" s="67"/>
      <c r="M13" s="67"/>
      <c r="N13" s="67"/>
      <c r="O13" s="67"/>
      <c r="P13" s="67"/>
    </row>
    <row r="14" spans="1:16" s="11" customFormat="1" ht="12.75">
      <c r="A14" s="68">
        <v>750</v>
      </c>
      <c r="B14" s="68"/>
      <c r="C14" s="68"/>
      <c r="D14" s="69">
        <f>SUM(D8:D13)</f>
        <v>56966</v>
      </c>
      <c r="E14" s="69">
        <f aca="true" t="shared" si="0" ref="E14:P14">SUM(E8:E13)</f>
        <v>56966</v>
      </c>
      <c r="F14" s="69">
        <f t="shared" si="0"/>
        <v>56966</v>
      </c>
      <c r="G14" s="69">
        <f t="shared" si="0"/>
        <v>48000</v>
      </c>
      <c r="H14" s="69">
        <f t="shared" si="0"/>
        <v>8966</v>
      </c>
      <c r="I14" s="69">
        <f t="shared" si="0"/>
        <v>0</v>
      </c>
      <c r="J14" s="69">
        <f t="shared" si="0"/>
        <v>0</v>
      </c>
      <c r="K14" s="69">
        <f t="shared" si="0"/>
        <v>0</v>
      </c>
      <c r="L14" s="69">
        <f t="shared" si="0"/>
        <v>0</v>
      </c>
      <c r="M14" s="69">
        <f t="shared" si="0"/>
        <v>0</v>
      </c>
      <c r="N14" s="69">
        <f t="shared" si="0"/>
        <v>0</v>
      </c>
      <c r="O14" s="69">
        <f t="shared" si="0"/>
        <v>0</v>
      </c>
      <c r="P14" s="69">
        <f t="shared" si="0"/>
        <v>0</v>
      </c>
    </row>
    <row r="15" spans="1:16" s="11" customFormat="1" ht="12.75">
      <c r="A15" s="39">
        <v>751</v>
      </c>
      <c r="B15" s="39">
        <v>75101</v>
      </c>
      <c r="C15" s="39">
        <v>2010</v>
      </c>
      <c r="D15" s="40">
        <v>1464</v>
      </c>
      <c r="E15" s="40"/>
      <c r="F15" s="40"/>
      <c r="G15" s="40"/>
      <c r="H15" s="40"/>
      <c r="I15" s="40"/>
      <c r="J15" s="40"/>
      <c r="K15" s="39"/>
      <c r="L15" s="41"/>
      <c r="M15" s="41"/>
      <c r="N15" s="41"/>
      <c r="O15" s="41"/>
      <c r="P15" s="41"/>
    </row>
    <row r="16" spans="1:16" s="11" customFormat="1" ht="12.75">
      <c r="A16" s="65"/>
      <c r="B16" s="65"/>
      <c r="C16" s="65">
        <v>4210</v>
      </c>
      <c r="D16" s="66"/>
      <c r="E16" s="66">
        <v>1464</v>
      </c>
      <c r="F16" s="66">
        <v>1464</v>
      </c>
      <c r="G16" s="66"/>
      <c r="H16" s="66">
        <v>1464</v>
      </c>
      <c r="I16" s="66"/>
      <c r="J16" s="66"/>
      <c r="K16" s="65"/>
      <c r="L16" s="67"/>
      <c r="M16" s="67"/>
      <c r="N16" s="67"/>
      <c r="O16" s="67"/>
      <c r="P16" s="67"/>
    </row>
    <row r="17" spans="1:16" s="11" customFormat="1" ht="12.75">
      <c r="A17" s="68">
        <v>751</v>
      </c>
      <c r="B17" s="68"/>
      <c r="C17" s="68"/>
      <c r="D17" s="69">
        <f>SUM(D15:D16)</f>
        <v>1464</v>
      </c>
      <c r="E17" s="69">
        <f aca="true" t="shared" si="1" ref="E17:P17">SUM(E15:E16)</f>
        <v>1464</v>
      </c>
      <c r="F17" s="69">
        <f t="shared" si="1"/>
        <v>1464</v>
      </c>
      <c r="G17" s="69">
        <f t="shared" si="1"/>
        <v>0</v>
      </c>
      <c r="H17" s="69">
        <f t="shared" si="1"/>
        <v>1464</v>
      </c>
      <c r="I17" s="69">
        <f t="shared" si="1"/>
        <v>0</v>
      </c>
      <c r="J17" s="69">
        <f t="shared" si="1"/>
        <v>0</v>
      </c>
      <c r="K17" s="69">
        <f t="shared" si="1"/>
        <v>0</v>
      </c>
      <c r="L17" s="69">
        <f t="shared" si="1"/>
        <v>0</v>
      </c>
      <c r="M17" s="69">
        <f t="shared" si="1"/>
        <v>0</v>
      </c>
      <c r="N17" s="69">
        <f t="shared" si="1"/>
        <v>0</v>
      </c>
      <c r="O17" s="69">
        <f t="shared" si="1"/>
        <v>0</v>
      </c>
      <c r="P17" s="69">
        <f t="shared" si="1"/>
        <v>0</v>
      </c>
    </row>
    <row r="18" spans="1:16" s="11" customFormat="1" ht="12.75">
      <c r="A18" s="39">
        <v>852</v>
      </c>
      <c r="B18" s="39">
        <v>85212</v>
      </c>
      <c r="C18" s="39">
        <v>2010</v>
      </c>
      <c r="D18" s="40">
        <v>3143834</v>
      </c>
      <c r="E18" s="40"/>
      <c r="F18" s="40"/>
      <c r="G18" s="40"/>
      <c r="H18" s="40"/>
      <c r="I18" s="40"/>
      <c r="J18" s="40"/>
      <c r="K18" s="39"/>
      <c r="L18" s="41"/>
      <c r="M18" s="41"/>
      <c r="N18" s="41"/>
      <c r="O18" s="41"/>
      <c r="P18" s="41"/>
    </row>
    <row r="19" spans="1:16" s="11" customFormat="1" ht="12.75">
      <c r="A19" s="39"/>
      <c r="B19" s="39"/>
      <c r="C19" s="39">
        <v>3110</v>
      </c>
      <c r="D19" s="40"/>
      <c r="E19" s="40">
        <v>3019519</v>
      </c>
      <c r="F19" s="40">
        <v>3019519</v>
      </c>
      <c r="G19" s="40"/>
      <c r="H19" s="40"/>
      <c r="I19" s="40"/>
      <c r="J19" s="40">
        <v>3019519</v>
      </c>
      <c r="K19" s="39"/>
      <c r="L19" s="41"/>
      <c r="M19" s="41"/>
      <c r="N19" s="41"/>
      <c r="O19" s="41"/>
      <c r="P19" s="41"/>
    </row>
    <row r="20" spans="1:16" s="11" customFormat="1" ht="12.75">
      <c r="A20" s="39"/>
      <c r="B20" s="39"/>
      <c r="C20" s="39">
        <v>4010</v>
      </c>
      <c r="D20" s="40"/>
      <c r="E20" s="40">
        <v>59200</v>
      </c>
      <c r="F20" s="40">
        <v>59200</v>
      </c>
      <c r="G20" s="40">
        <v>59200</v>
      </c>
      <c r="H20" s="40"/>
      <c r="I20" s="40"/>
      <c r="J20" s="40"/>
      <c r="K20" s="39"/>
      <c r="L20" s="41"/>
      <c r="M20" s="41"/>
      <c r="N20" s="41"/>
      <c r="O20" s="41"/>
      <c r="P20" s="41"/>
    </row>
    <row r="21" spans="1:16" s="11" customFormat="1" ht="12.75">
      <c r="A21" s="39"/>
      <c r="B21" s="39"/>
      <c r="C21" s="39">
        <v>4040</v>
      </c>
      <c r="D21" s="40"/>
      <c r="E21" s="40">
        <v>5100</v>
      </c>
      <c r="F21" s="40">
        <v>5100</v>
      </c>
      <c r="G21" s="40">
        <v>5100</v>
      </c>
      <c r="H21" s="40"/>
      <c r="I21" s="40"/>
      <c r="J21" s="40"/>
      <c r="K21" s="39"/>
      <c r="L21" s="41"/>
      <c r="M21" s="41"/>
      <c r="N21" s="41"/>
      <c r="O21" s="41"/>
      <c r="P21" s="41"/>
    </row>
    <row r="22" spans="1:16" s="11" customFormat="1" ht="12.75">
      <c r="A22" s="39"/>
      <c r="B22" s="39"/>
      <c r="C22" s="39">
        <v>4110</v>
      </c>
      <c r="D22" s="40"/>
      <c r="E22" s="40">
        <v>41497</v>
      </c>
      <c r="F22" s="40">
        <v>41497</v>
      </c>
      <c r="G22" s="40">
        <v>41497</v>
      </c>
      <c r="H22" s="40"/>
      <c r="I22" s="40"/>
      <c r="J22" s="40"/>
      <c r="K22" s="39"/>
      <c r="L22" s="41"/>
      <c r="M22" s="41"/>
      <c r="N22" s="41"/>
      <c r="O22" s="41"/>
      <c r="P22" s="41"/>
    </row>
    <row r="23" spans="1:16" s="11" customFormat="1" ht="12.75">
      <c r="A23" s="39"/>
      <c r="B23" s="39"/>
      <c r="C23" s="39">
        <v>4120</v>
      </c>
      <c r="D23" s="40"/>
      <c r="E23" s="40">
        <v>1576</v>
      </c>
      <c r="F23" s="40">
        <v>1576</v>
      </c>
      <c r="G23" s="40">
        <v>1576</v>
      </c>
      <c r="H23" s="40"/>
      <c r="I23" s="40"/>
      <c r="J23" s="40"/>
      <c r="K23" s="39"/>
      <c r="L23" s="41"/>
      <c r="M23" s="41"/>
      <c r="N23" s="41"/>
      <c r="O23" s="41"/>
      <c r="P23" s="41"/>
    </row>
    <row r="24" spans="1:16" s="11" customFormat="1" ht="12.75">
      <c r="A24" s="39"/>
      <c r="B24" s="39"/>
      <c r="C24" s="39">
        <v>4210</v>
      </c>
      <c r="D24" s="40"/>
      <c r="E24" s="40">
        <v>3000</v>
      </c>
      <c r="F24" s="40">
        <v>3000</v>
      </c>
      <c r="G24" s="40"/>
      <c r="H24" s="40">
        <v>3000</v>
      </c>
      <c r="I24" s="40"/>
      <c r="J24" s="40"/>
      <c r="K24" s="39"/>
      <c r="L24" s="41"/>
      <c r="M24" s="41"/>
      <c r="N24" s="41"/>
      <c r="O24" s="41"/>
      <c r="P24" s="41"/>
    </row>
    <row r="25" spans="1:16" s="11" customFormat="1" ht="12.75">
      <c r="A25" s="39"/>
      <c r="B25" s="39"/>
      <c r="C25" s="39">
        <v>4300</v>
      </c>
      <c r="D25" s="40"/>
      <c r="E25" s="40">
        <v>6142</v>
      </c>
      <c r="F25" s="40">
        <v>6142</v>
      </c>
      <c r="G25" s="40"/>
      <c r="H25" s="40">
        <v>6142</v>
      </c>
      <c r="I25" s="40"/>
      <c r="J25" s="40"/>
      <c r="K25" s="39"/>
      <c r="L25" s="41"/>
      <c r="M25" s="41"/>
      <c r="N25" s="41"/>
      <c r="O25" s="41"/>
      <c r="P25" s="41"/>
    </row>
    <row r="26" spans="1:16" s="11" customFormat="1" ht="12.75">
      <c r="A26" s="39"/>
      <c r="B26" s="39"/>
      <c r="C26" s="39">
        <v>4370</v>
      </c>
      <c r="D26" s="40"/>
      <c r="E26" s="40">
        <v>1000</v>
      </c>
      <c r="F26" s="40">
        <v>1000</v>
      </c>
      <c r="G26" s="40"/>
      <c r="H26" s="40">
        <v>1000</v>
      </c>
      <c r="I26" s="40"/>
      <c r="J26" s="40"/>
      <c r="K26" s="39"/>
      <c r="L26" s="41"/>
      <c r="M26" s="41"/>
      <c r="N26" s="41"/>
      <c r="O26" s="41"/>
      <c r="P26" s="41"/>
    </row>
    <row r="27" spans="1:16" s="11" customFormat="1" ht="12.75">
      <c r="A27" s="39"/>
      <c r="B27" s="39"/>
      <c r="C27" s="39">
        <v>4410</v>
      </c>
      <c r="D27" s="40"/>
      <c r="E27" s="40">
        <v>1000</v>
      </c>
      <c r="F27" s="40">
        <v>1000</v>
      </c>
      <c r="G27" s="40"/>
      <c r="H27" s="40">
        <v>1000</v>
      </c>
      <c r="I27" s="40"/>
      <c r="J27" s="40"/>
      <c r="K27" s="39"/>
      <c r="L27" s="41"/>
      <c r="M27" s="41"/>
      <c r="N27" s="41"/>
      <c r="O27" s="41"/>
      <c r="P27" s="41"/>
    </row>
    <row r="28" spans="1:16" s="11" customFormat="1" ht="12.75">
      <c r="A28" s="39"/>
      <c r="B28" s="39"/>
      <c r="C28" s="39">
        <v>4430</v>
      </c>
      <c r="D28" s="40"/>
      <c r="E28" s="40">
        <v>2000</v>
      </c>
      <c r="F28" s="40">
        <v>2000</v>
      </c>
      <c r="G28" s="40"/>
      <c r="H28" s="40">
        <v>2000</v>
      </c>
      <c r="I28" s="40"/>
      <c r="J28" s="40"/>
      <c r="K28" s="39"/>
      <c r="L28" s="41"/>
      <c r="M28" s="41"/>
      <c r="N28" s="41"/>
      <c r="O28" s="41"/>
      <c r="P28" s="41"/>
    </row>
    <row r="29" spans="1:16" s="11" customFormat="1" ht="12.75">
      <c r="A29" s="39"/>
      <c r="B29" s="39"/>
      <c r="C29" s="39">
        <v>4440</v>
      </c>
      <c r="D29" s="40"/>
      <c r="E29" s="40">
        <v>1800</v>
      </c>
      <c r="F29" s="40">
        <v>1800</v>
      </c>
      <c r="G29" s="40"/>
      <c r="H29" s="40">
        <v>1800</v>
      </c>
      <c r="I29" s="40"/>
      <c r="J29" s="40"/>
      <c r="K29" s="39"/>
      <c r="L29" s="41"/>
      <c r="M29" s="41"/>
      <c r="N29" s="41"/>
      <c r="O29" s="41"/>
      <c r="P29" s="41"/>
    </row>
    <row r="30" spans="1:16" s="11" customFormat="1" ht="12.75">
      <c r="A30" s="39"/>
      <c r="B30" s="39"/>
      <c r="C30" s="39">
        <v>4700</v>
      </c>
      <c r="D30" s="40"/>
      <c r="E30" s="40">
        <v>2000</v>
      </c>
      <c r="F30" s="40">
        <v>2000</v>
      </c>
      <c r="G30" s="40"/>
      <c r="H30" s="40">
        <v>2000</v>
      </c>
      <c r="I30" s="40"/>
      <c r="J30" s="40"/>
      <c r="K30" s="39"/>
      <c r="L30" s="41"/>
      <c r="M30" s="41"/>
      <c r="N30" s="41"/>
      <c r="O30" s="41"/>
      <c r="P30" s="41"/>
    </row>
    <row r="31" spans="1:16" s="11" customFormat="1" ht="12.75">
      <c r="A31" s="20">
        <v>852</v>
      </c>
      <c r="B31" s="20">
        <v>85213</v>
      </c>
      <c r="C31" s="20">
        <v>2010</v>
      </c>
      <c r="D31" s="38">
        <v>3062</v>
      </c>
      <c r="E31" s="38"/>
      <c r="F31" s="38"/>
      <c r="G31" s="38"/>
      <c r="H31" s="38"/>
      <c r="I31" s="38"/>
      <c r="J31" s="38"/>
      <c r="K31" s="20"/>
      <c r="L31" s="21"/>
      <c r="M31" s="21"/>
      <c r="N31" s="21"/>
      <c r="O31" s="21"/>
      <c r="P31" s="21"/>
    </row>
    <row r="32" spans="1:16" s="11" customFormat="1" ht="12.75">
      <c r="A32" s="70"/>
      <c r="B32" s="70"/>
      <c r="C32" s="70">
        <v>4130</v>
      </c>
      <c r="D32" s="71"/>
      <c r="E32" s="71">
        <v>3062</v>
      </c>
      <c r="F32" s="71">
        <v>3062</v>
      </c>
      <c r="G32" s="71"/>
      <c r="H32" s="71">
        <v>3062</v>
      </c>
      <c r="I32" s="71"/>
      <c r="J32" s="71"/>
      <c r="K32" s="70"/>
      <c r="L32" s="72"/>
      <c r="M32" s="72"/>
      <c r="N32" s="72"/>
      <c r="O32" s="72"/>
      <c r="P32" s="72"/>
    </row>
    <row r="33" spans="1:16" s="11" customFormat="1" ht="12.75">
      <c r="A33" s="68">
        <v>852</v>
      </c>
      <c r="B33" s="68"/>
      <c r="C33" s="68"/>
      <c r="D33" s="69">
        <f>SUM(D18:D32)</f>
        <v>3146896</v>
      </c>
      <c r="E33" s="69">
        <f aca="true" t="shared" si="2" ref="E33:P33">SUM(E18:E32)</f>
        <v>3146896</v>
      </c>
      <c r="F33" s="69">
        <f t="shared" si="2"/>
        <v>3146896</v>
      </c>
      <c r="G33" s="69">
        <f t="shared" si="2"/>
        <v>107373</v>
      </c>
      <c r="H33" s="69">
        <f t="shared" si="2"/>
        <v>20004</v>
      </c>
      <c r="I33" s="69">
        <f t="shared" si="2"/>
        <v>0</v>
      </c>
      <c r="J33" s="69">
        <f t="shared" si="2"/>
        <v>3019519</v>
      </c>
      <c r="K33" s="69">
        <f t="shared" si="2"/>
        <v>0</v>
      </c>
      <c r="L33" s="69">
        <f t="shared" si="2"/>
        <v>0</v>
      </c>
      <c r="M33" s="69">
        <f t="shared" si="2"/>
        <v>0</v>
      </c>
      <c r="N33" s="69">
        <f t="shared" si="2"/>
        <v>0</v>
      </c>
      <c r="O33" s="69">
        <f t="shared" si="2"/>
        <v>0</v>
      </c>
      <c r="P33" s="69">
        <f t="shared" si="2"/>
        <v>0</v>
      </c>
    </row>
    <row r="34" spans="1:16" ht="12.75">
      <c r="A34" s="116" t="s">
        <v>22</v>
      </c>
      <c r="B34" s="117"/>
      <c r="C34" s="118"/>
      <c r="D34" s="74">
        <f>SUM(D14,D17,D33)</f>
        <v>3205326</v>
      </c>
      <c r="E34" s="74">
        <f aca="true" t="shared" si="3" ref="E34:P34">SUM(E14,E17,E33)</f>
        <v>3205326</v>
      </c>
      <c r="F34" s="74">
        <f t="shared" si="3"/>
        <v>3205326</v>
      </c>
      <c r="G34" s="74">
        <f t="shared" si="3"/>
        <v>155373</v>
      </c>
      <c r="H34" s="74">
        <f t="shared" si="3"/>
        <v>30434</v>
      </c>
      <c r="I34" s="74">
        <f t="shared" si="3"/>
        <v>0</v>
      </c>
      <c r="J34" s="74">
        <f t="shared" si="3"/>
        <v>3019519</v>
      </c>
      <c r="K34" s="74">
        <f t="shared" si="3"/>
        <v>0</v>
      </c>
      <c r="L34" s="74">
        <f t="shared" si="3"/>
        <v>0</v>
      </c>
      <c r="M34" s="74">
        <f t="shared" si="3"/>
        <v>0</v>
      </c>
      <c r="N34" s="74">
        <f t="shared" si="3"/>
        <v>0</v>
      </c>
      <c r="O34" s="74">
        <f t="shared" si="3"/>
        <v>0</v>
      </c>
      <c r="P34" s="74">
        <f t="shared" si="3"/>
        <v>0</v>
      </c>
    </row>
  </sheetData>
  <sheetProtection/>
  <mergeCells count="19">
    <mergeCell ref="L4:L6"/>
    <mergeCell ref="M4:P4"/>
    <mergeCell ref="G5:H5"/>
    <mergeCell ref="I5:I6"/>
    <mergeCell ref="J5:J6"/>
    <mergeCell ref="K5:K6"/>
    <mergeCell ref="M5:M6"/>
    <mergeCell ref="O5:O6"/>
    <mergeCell ref="P5:P6"/>
    <mergeCell ref="A34:C34"/>
    <mergeCell ref="A1:P1"/>
    <mergeCell ref="A3:A6"/>
    <mergeCell ref="B3:B6"/>
    <mergeCell ref="C3:C6"/>
    <mergeCell ref="D3:D6"/>
    <mergeCell ref="E3:E6"/>
    <mergeCell ref="F3:P3"/>
    <mergeCell ref="F4:F6"/>
    <mergeCell ref="G4:K4"/>
  </mergeCells>
  <printOptions horizontalCentered="1"/>
  <pageMargins left="0.3937007874015748" right="0.3937007874015748" top="0.7086614173228347" bottom="0" header="0.31496062992125984" footer="0.31496062992125984"/>
  <pageSetup horizontalDpi="600" verticalDpi="600" orientation="landscape" paperSize="9" r:id="rId1"/>
  <headerFooter alignWithMargins="0">
    <oddHeader>&amp;R&amp;9Załącznik Nr 7
do Uchwały Rady Gminyw Mircu Nr ..............
z dnia .....................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xxx</cp:lastModifiedBy>
  <cp:lastPrinted>2011-11-11T13:02:19Z</cp:lastPrinted>
  <dcterms:created xsi:type="dcterms:W3CDTF">1998-12-09T13:02:10Z</dcterms:created>
  <dcterms:modified xsi:type="dcterms:W3CDTF">2011-11-11T13:03:13Z</dcterms:modified>
  <cp:category/>
  <cp:version/>
  <cp:contentType/>
  <cp:contentStatus/>
</cp:coreProperties>
</file>