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4" sheetId="2" r:id="rId2"/>
    <sheet name="5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<sst xmlns="http://schemas.openxmlformats.org/spreadsheetml/2006/main" count="297" uniqueCount="151">
  <si>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</si>
  <si>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</si>
  <si>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</si>
  <si>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</si>
  <si>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</si>
  <si>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</si>
  <si>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</si>
  <si>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</si>
  <si>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</si>
  <si>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</si>
  <si>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</si>
  <si>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</si>
  <si>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</si>
  <si>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</si>
  <si>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</si>
  <si>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</si>
  <si>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</si>
  <si>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</si>
  <si>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</si>
  <si>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</si>
  <si>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Ogółem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</si>
  <si>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</si>
  <si>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</si>
  <si>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</si>
  <si>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</si>
  <si>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</si>
  <si>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</si>
  <si>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</si>
  <si>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L.p.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</si>
  <si>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</si>
  <si>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</si>
  <si>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</si>
  <si>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</si>
  <si>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</si>
  <si>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</si>
  <si>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</si>
  <si>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</si>
  <si>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</si>
  <si>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</si>
  <si>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</si>
  <si>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</si>
  <si>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</si>
  <si>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</si>
  <si>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</si>
  <si>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</si>
  <si>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</si>
  <si>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</si>
  <si>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</si>
  <si>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</si>
  <si>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</si>
  <si>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</si>
  <si>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</si>
  <si>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</si>
  <si>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</si>
  <si>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Zadania inwestycyjne roczne w 2011 r.</t>
  </si>
  <si>
    <t>Załącznik Nr 5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</si>
  <si>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</si>
  <si>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</si>
  <si>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</si>
  <si>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</si>
  <si>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>Dochody i wydatki związane z realizacją zadań z zakresu administracji rządowej i innych zadań zleconych odrębnymi ustawami w  2011 r.</t>
  </si>
  <si>
    <t>wniesienie wkładów do spółek prawa handlowego</t>
  </si>
  <si>
    <t>Wydatki
na 2011 r.</t>
  </si>
  <si>
    <t>Limity wydatków na wieloletnie przedsięwzięcia planowane do poniesienia w 2011 roku</t>
  </si>
  <si>
    <t xml:space="preserve">Urząd Gminy </t>
  </si>
  <si>
    <t>5.</t>
  </si>
  <si>
    <t>6.</t>
  </si>
  <si>
    <t>7.</t>
  </si>
  <si>
    <t>8.</t>
  </si>
  <si>
    <t>9.</t>
  </si>
  <si>
    <t xml:space="preserve">Program: Regionalny Program Operacyjny Województwa Świetokrzyskiego na lata 2007-2013 </t>
  </si>
  <si>
    <t>2009-2012</t>
  </si>
  <si>
    <t>Priorytet: 2: wsparcie Innowacyjne "Budowa Społeczeństwa Informacyjnego oraz Wzrost Potencjału Inwestycyjnego Regionu"</t>
  </si>
  <si>
    <t xml:space="preserve">Działanie:2.2.Budowa Infrastruktury Społeczeństwa Informatycznego </t>
  </si>
  <si>
    <t xml:space="preserve">Projekt: Rozbudowa Infrastruktury Informatycznej Urzędu Gminy e-Świętokrzyskie  </t>
  </si>
  <si>
    <t xml:space="preserve">Program:Program Operacyjny Kapitał Ludzki </t>
  </si>
  <si>
    <t xml:space="preserve">Priorytet: IX Rozwój wykształcenia i kompetencji w regionach </t>
  </si>
  <si>
    <t xml:space="preserve">Działanie: 9.1 Wyrównanie szans edukacyjnych i zapewnienie wysokiej jakości usług edukacyjnych świadczonych w systemie oświaty </t>
  </si>
  <si>
    <t>2010-2011</t>
  </si>
  <si>
    <t xml:space="preserve">Gimnazjum Publiczne Mirzec </t>
  </si>
  <si>
    <t xml:space="preserve">Szkoła Podstawowa Jagodne </t>
  </si>
  <si>
    <t>Projekt : 'Przyszłość bez barier "</t>
  </si>
  <si>
    <t>Przebudowa remizy Ochotniczej Straży Pożarnej w Tychowie Starym (2010-2012)</t>
  </si>
  <si>
    <t>Powstanie kompleksowej strefy rekreacyjno-sportowej w Tychowie Nowym  (2010-2011)</t>
  </si>
  <si>
    <t>Urząd Gminy</t>
  </si>
  <si>
    <t xml:space="preserve">Zakup programu komputerowego  do obsługi kasy </t>
  </si>
  <si>
    <t xml:space="preserve">Budowa przyłącza kanalizacyjnego przy budynku Szkoły Podstawowej w Małyszynie </t>
  </si>
  <si>
    <t>Budowa przyłącza kanalizacyjnego przy budynku Szkoły Podstawowej w Jagodnem</t>
  </si>
  <si>
    <t>Budowa przyłącza kanalizacyjnego przy budynku Szkoły Podstawowej w Osinach</t>
  </si>
  <si>
    <t xml:space="preserve">Budowa przyłącza kanalizacyjnego przy budynku Przedszkola w Jagodnym </t>
  </si>
  <si>
    <t xml:space="preserve">Przedszkole Jagodne </t>
  </si>
  <si>
    <t xml:space="preserve">Szkoła Podstawowa w Małyszynie </t>
  </si>
  <si>
    <t xml:space="preserve">Szkoła Podstawowa w Gadce </t>
  </si>
  <si>
    <t>Szkoła Podstawowa w Jagodnem</t>
  </si>
  <si>
    <t>Szkoła Podstawowa w Osinach</t>
  </si>
  <si>
    <t>Budowa przyłącza kanalizacyjnego przy budynku Szkoły Podstawowej w Gadce</t>
  </si>
  <si>
    <t xml:space="preserve">Projekt:e-świętokrzyskie Budowa Informacji Przestrzennej Województwa Świętokrzyskiego w Gminie Mirzec </t>
  </si>
  <si>
    <t xml:space="preserve">Projekt : Rozwijam skrzydła zainteresowań </t>
  </si>
  <si>
    <t>E-świętokrzyskie budowa systemu informacji przestrzennej Województwa Świętokrzyskiego w w Gminie Mirzec (2010-2011)</t>
  </si>
  <si>
    <t xml:space="preserve">wydatki bieżące </t>
  </si>
  <si>
    <t xml:space="preserve">Rozwijamy skrzydła zainteresowań (2010-2011) </t>
  </si>
  <si>
    <t xml:space="preserve">Gimnazjum  Mirzec </t>
  </si>
  <si>
    <t>Kompleksowa rewitalizacja i wzrost estetyki funkcjonalnej przestrzeni publicznej terenów kulturowych i historycznych w centrum Mirca (2009-2013)</t>
  </si>
  <si>
    <t>Budowa linii napowietrznej oświetlenia ulicznego Mirzec ul. Langiewicza - Mirzec Poddąbrowa  (łącznik)</t>
  </si>
  <si>
    <t>Uzupełnienie wkładem pieniężnym udziałów wnoszonych do Przedsiębiorstwa Wodociągów i Kanalizacji w Starachowicach</t>
  </si>
  <si>
    <t>Przebudowa drogi gminnej Nr 347021 T Mirzec Podborki-Mirzec Majorat</t>
  </si>
  <si>
    <t>Zakup odśnieżarki do chodników i parkingów</t>
  </si>
  <si>
    <t>10.</t>
  </si>
  <si>
    <t>11.</t>
  </si>
  <si>
    <t>12.</t>
  </si>
  <si>
    <t>Program: Program Rozwoju Obszarów Wiejskich na lata 2007-2013</t>
  </si>
  <si>
    <t>Priorytet: oś 3 Jakość zycia na obszarach wiejskich i zróżnicowania gospodarki wiejskiej</t>
  </si>
  <si>
    <t>Działanie: 313, 322, 323 Odnowa i rozwój wsi</t>
  </si>
  <si>
    <t xml:space="preserve">Projekt : Powstanie kompleksowej strefy rekreacyjno- sportowej w Tychowie Nowym </t>
  </si>
  <si>
    <t>Urzad Gminy</t>
  </si>
  <si>
    <t xml:space="preserve">Projekt : Przebudowa i rozbudowa budynku byłej szkoły podstawowej wraz ze zmiana sposobu uzytkowania na Centrum Twórczosci Ludowej w Osinach </t>
  </si>
  <si>
    <t>2008-2011</t>
  </si>
  <si>
    <t>010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</si>
  <si>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</si>
  <si>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</si>
  <si>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</si>
  <si>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</si>
  <si>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</si>
  <si>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</si>
  <si>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</si>
  <si>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</si>
  <si>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</si>
  <si>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</si>
  <si>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</si>
  <si>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</si>
  <si>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</si>
  <si>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</si>
  <si>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</si>
  <si>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</si>
  <si>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</si>
  <si>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</si>
  <si>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</si>
  <si>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13.</t>
  </si>
  <si>
    <t>14.</t>
  </si>
  <si>
    <t>Razem wydatki bieżące</t>
  </si>
  <si>
    <t>Razem wydatki majątkowe</t>
  </si>
  <si>
    <t>Rozbudowa infrastruktury informatycznej Urzędu Gminy      e-świetokrzyskie   (2009-2012)</t>
  </si>
  <si>
    <t>Przebudowa i rozbudowa budynku byłej szkoły podstawowej wraz ze zmianą sposobu użytkowania na Centrum Twórczości Ludowej w Osinach (2008-2011)</t>
  </si>
  <si>
    <t>Oświata i wychowanie - działalność statutowa w zakresie oświaty i wychowania, kształcenie, wychowanie i opieka</t>
  </si>
  <si>
    <t>Administracja Urzędu Gminy- działalność statutowa</t>
  </si>
  <si>
    <t>Szkolne place zabaw przy Szkołach Podstawowych                             Etap I                                       Szkoła Podstawowa Małyszyn, Gadka</t>
  </si>
  <si>
    <t>Przyszłość bez barier                  (2010-2011)</t>
  </si>
  <si>
    <t>Budowa linii napowietrznej oświetlenia ulicznego Mirzec Malcówki - wykonanie dokumentacji</t>
  </si>
  <si>
    <t>Rady Gminy w Mircu</t>
  </si>
  <si>
    <t>z dnia 2 lutego 2011 roku</t>
  </si>
  <si>
    <t>do Uchwały Nr V/20/2011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</si>
</sst>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7"/>
      <name val="Times New Roman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8"/>
      <name val="Arial CE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Alignment="1">
      <alignment/>
    </xf>
    <xf numFmtId="0" fontId="19" fillId="0" borderId="16" xfId="0" applyFont="1" applyBorder="1" applyAlignment="1">
      <alignment/>
    </xf>
    <xf numFmtId="0" fontId="20" fillId="0" borderId="15" xfId="0" applyFont="1" applyBorder="1" applyAlignment="1" quotePrefix="1">
      <alignment/>
    </xf>
    <xf numFmtId="0" fontId="20" fillId="0" borderId="15" xfId="0" applyFont="1" applyBorder="1" applyAlignment="1" quotePrefix="1">
      <alignment wrapText="1"/>
    </xf>
    <xf numFmtId="0" fontId="9" fillId="24" borderId="17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0" fillId="0" borderId="15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4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3" fontId="19" fillId="0" borderId="16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19" xfId="0" applyFont="1" applyBorder="1" applyAlignment="1" quotePrefix="1">
      <alignment/>
    </xf>
    <xf numFmtId="0" fontId="20" fillId="0" borderId="19" xfId="0" applyFont="1" applyBorder="1" applyAlignment="1" quotePrefix="1">
      <alignment wrapText="1"/>
    </xf>
    <xf numFmtId="0" fontId="20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 quotePrefix="1">
      <alignment/>
    </xf>
    <xf numFmtId="0" fontId="20" fillId="0" borderId="0" xfId="0" applyFont="1" applyBorder="1" applyAlignment="1" quotePrefix="1">
      <alignment wrapText="1"/>
    </xf>
    <xf numFmtId="0" fontId="20" fillId="0" borderId="25" xfId="0" applyFont="1" applyBorder="1" applyAlignment="1">
      <alignment wrapText="1"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0" xfId="0" applyFont="1" applyBorder="1" applyAlignment="1">
      <alignment wrapText="1"/>
    </xf>
    <xf numFmtId="3" fontId="23" fillId="0" borderId="16" xfId="0" applyNumberFormat="1" applyFont="1" applyBorder="1" applyAlignment="1">
      <alignment/>
    </xf>
    <xf numFmtId="0" fontId="10" fillId="0" borderId="18" xfId="0" applyFont="1" applyBorder="1" applyAlignment="1">
      <alignment vertical="top" wrapText="1"/>
    </xf>
    <xf numFmtId="3" fontId="10" fillId="0" borderId="18" xfId="0" applyNumberFormat="1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wrapText="1"/>
    </xf>
    <xf numFmtId="49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6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24" borderId="28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59" sqref="A5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12</v>
      </c>
    </row>
    <row r="3" spans="1:12" s="10" customFormat="1" ht="19.5" customHeight="1">
      <c r="A3" s="127" t="s">
        <v>15</v>
      </c>
      <c r="B3" s="127" t="s">
        <v>1</v>
      </c>
      <c r="C3" s="127" t="s">
        <v>11</v>
      </c>
      <c r="D3" s="128" t="s">
        <v>50</v>
      </c>
      <c r="E3" s="128" t="s">
        <v>16</v>
      </c>
      <c r="F3" s="143" t="s">
        <v>19</v>
      </c>
      <c r="G3" s="143"/>
      <c r="H3" s="143"/>
      <c r="I3" s="143"/>
      <c r="J3" s="143"/>
      <c r="K3" s="143"/>
      <c r="L3" s="128" t="s">
        <v>17</v>
      </c>
    </row>
    <row r="4" spans="1:12" s="10" customFormat="1" ht="19.5" customHeight="1">
      <c r="A4" s="127"/>
      <c r="B4" s="127"/>
      <c r="C4" s="127"/>
      <c r="D4" s="128"/>
      <c r="E4" s="128"/>
      <c r="F4" s="139" t="s">
        <v>51</v>
      </c>
      <c r="G4" s="128" t="s">
        <v>8</v>
      </c>
      <c r="H4" s="128"/>
      <c r="I4" s="128"/>
      <c r="J4" s="128"/>
      <c r="K4" s="128"/>
      <c r="L4" s="128"/>
    </row>
    <row r="5" spans="1:12" s="10" customFormat="1" ht="19.5" customHeight="1">
      <c r="A5" s="127"/>
      <c r="B5" s="127"/>
      <c r="C5" s="127"/>
      <c r="D5" s="128"/>
      <c r="E5" s="128"/>
      <c r="F5" s="139"/>
      <c r="G5" s="135" t="s">
        <v>24</v>
      </c>
      <c r="H5" s="138" t="s">
        <v>21</v>
      </c>
      <c r="I5" s="37" t="s">
        <v>4</v>
      </c>
      <c r="J5" s="135" t="s">
        <v>25</v>
      </c>
      <c r="K5" s="138" t="s">
        <v>22</v>
      </c>
      <c r="L5" s="128"/>
    </row>
    <row r="6" spans="1:12" s="10" customFormat="1" ht="29.25" customHeight="1">
      <c r="A6" s="127"/>
      <c r="B6" s="127"/>
      <c r="C6" s="127"/>
      <c r="D6" s="128"/>
      <c r="E6" s="128"/>
      <c r="F6" s="139"/>
      <c r="G6" s="136"/>
      <c r="H6" s="136"/>
      <c r="I6" s="144" t="s">
        <v>52</v>
      </c>
      <c r="J6" s="136"/>
      <c r="K6" s="136"/>
      <c r="L6" s="128"/>
    </row>
    <row r="7" spans="1:12" s="10" customFormat="1" ht="19.5" customHeight="1">
      <c r="A7" s="127"/>
      <c r="B7" s="127"/>
      <c r="C7" s="127"/>
      <c r="D7" s="128"/>
      <c r="E7" s="128"/>
      <c r="F7" s="139"/>
      <c r="G7" s="136"/>
      <c r="H7" s="136"/>
      <c r="I7" s="144"/>
      <c r="J7" s="136"/>
      <c r="K7" s="136"/>
      <c r="L7" s="128"/>
    </row>
    <row r="8" spans="1:12" s="10" customFormat="1" ht="56.25" customHeight="1">
      <c r="A8" s="127"/>
      <c r="B8" s="127"/>
      <c r="C8" s="127"/>
      <c r="D8" s="128"/>
      <c r="E8" s="128"/>
      <c r="F8" s="139"/>
      <c r="G8" s="137"/>
      <c r="H8" s="137"/>
      <c r="I8" s="144"/>
      <c r="J8" s="137"/>
      <c r="K8" s="137"/>
      <c r="L8" s="128"/>
    </row>
    <row r="9" spans="1:12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  <c r="L9" s="5">
        <v>12</v>
      </c>
    </row>
    <row r="10" spans="1:12" ht="57.75" customHeight="1">
      <c r="A10" s="104" t="s">
        <v>5</v>
      </c>
      <c r="B10" s="104">
        <v>400</v>
      </c>
      <c r="C10" s="104">
        <v>40002</v>
      </c>
      <c r="D10" s="106" t="s">
        <v>118</v>
      </c>
      <c r="E10" s="107">
        <v>18800</v>
      </c>
      <c r="F10" s="107">
        <v>2000</v>
      </c>
      <c r="G10" s="107">
        <v>2000</v>
      </c>
      <c r="H10" s="104"/>
      <c r="I10" s="104"/>
      <c r="J10" s="104"/>
      <c r="K10" s="104"/>
      <c r="L10" s="104" t="s">
        <v>84</v>
      </c>
    </row>
    <row r="11" spans="1:12" ht="15.75" customHeight="1">
      <c r="A11" s="104"/>
      <c r="B11" s="104"/>
      <c r="C11" s="104"/>
      <c r="D11" s="106" t="s">
        <v>99</v>
      </c>
      <c r="E11" s="107">
        <v>18800</v>
      </c>
      <c r="F11" s="107">
        <v>2000</v>
      </c>
      <c r="G11" s="107">
        <v>2000</v>
      </c>
      <c r="H11" s="104"/>
      <c r="I11" s="104"/>
      <c r="J11" s="104"/>
      <c r="K11" s="104"/>
      <c r="L11" s="104"/>
    </row>
    <row r="12" spans="1:12" ht="33.75" customHeight="1">
      <c r="A12" s="104" t="s">
        <v>6</v>
      </c>
      <c r="B12" s="104">
        <v>600</v>
      </c>
      <c r="C12" s="104">
        <v>60016</v>
      </c>
      <c r="D12" s="106" t="s">
        <v>119</v>
      </c>
      <c r="E12" s="107">
        <v>1316000</v>
      </c>
      <c r="F12" s="107">
        <v>133900</v>
      </c>
      <c r="G12" s="107">
        <v>133900</v>
      </c>
      <c r="H12" s="104"/>
      <c r="I12" s="104"/>
      <c r="J12" s="104"/>
      <c r="K12" s="104"/>
      <c r="L12" s="104" t="s">
        <v>84</v>
      </c>
    </row>
    <row r="13" spans="1:12" ht="14.25" customHeight="1">
      <c r="A13" s="104"/>
      <c r="B13" s="104"/>
      <c r="C13" s="104"/>
      <c r="D13" s="106" t="s">
        <v>99</v>
      </c>
      <c r="E13" s="107">
        <v>1316000</v>
      </c>
      <c r="F13" s="107">
        <v>133900</v>
      </c>
      <c r="G13" s="107">
        <v>133900</v>
      </c>
      <c r="H13" s="104"/>
      <c r="I13" s="104"/>
      <c r="J13" s="104"/>
      <c r="K13" s="104"/>
      <c r="L13" s="104"/>
    </row>
    <row r="14" spans="1:12" ht="51" customHeight="1">
      <c r="A14" s="54" t="s">
        <v>7</v>
      </c>
      <c r="B14" s="6">
        <v>720</v>
      </c>
      <c r="C14" s="6">
        <v>72095</v>
      </c>
      <c r="D14" s="55" t="s">
        <v>141</v>
      </c>
      <c r="E14" s="53">
        <v>167494</v>
      </c>
      <c r="F14" s="53">
        <v>135113</v>
      </c>
      <c r="G14" s="53">
        <v>33688</v>
      </c>
      <c r="H14" s="53"/>
      <c r="I14" s="53"/>
      <c r="J14" s="56" t="s">
        <v>18</v>
      </c>
      <c r="K14" s="56">
        <v>101425</v>
      </c>
      <c r="L14" s="120" t="s">
        <v>64</v>
      </c>
    </row>
    <row r="15" spans="1:12" ht="68.25" customHeight="1">
      <c r="A15" s="54" t="s">
        <v>0</v>
      </c>
      <c r="B15" s="6">
        <v>720</v>
      </c>
      <c r="C15" s="6">
        <v>72095</v>
      </c>
      <c r="D15" s="55" t="s">
        <v>98</v>
      </c>
      <c r="E15" s="46">
        <v>84968</v>
      </c>
      <c r="F15" s="46">
        <v>84968</v>
      </c>
      <c r="G15" s="46">
        <v>19883</v>
      </c>
      <c r="H15" s="46"/>
      <c r="I15" s="53"/>
      <c r="J15" s="56"/>
      <c r="K15" s="47">
        <v>65085</v>
      </c>
      <c r="L15" s="120" t="s">
        <v>84</v>
      </c>
    </row>
    <row r="16" spans="1:12" ht="15" customHeight="1">
      <c r="A16" s="54"/>
      <c r="B16" s="6"/>
      <c r="C16" s="6"/>
      <c r="D16" s="55" t="s">
        <v>29</v>
      </c>
      <c r="E16" s="53">
        <f>SUM(E14:E15)</f>
        <v>252462</v>
      </c>
      <c r="F16" s="53">
        <f>SUM(F14:F15)</f>
        <v>220081</v>
      </c>
      <c r="G16" s="53">
        <f>SUM(G14:G15)</f>
        <v>53571</v>
      </c>
      <c r="H16" s="53"/>
      <c r="I16" s="53"/>
      <c r="J16" s="56"/>
      <c r="K16" s="56">
        <f>SUM(K14:K15)</f>
        <v>166510</v>
      </c>
      <c r="L16" s="120"/>
    </row>
    <row r="17" spans="1:12" ht="28.5" customHeight="1">
      <c r="A17" s="54" t="s">
        <v>65</v>
      </c>
      <c r="B17" s="6">
        <v>750</v>
      </c>
      <c r="C17" s="6">
        <v>75023</v>
      </c>
      <c r="D17" s="55" t="s">
        <v>144</v>
      </c>
      <c r="E17" s="53">
        <v>686556</v>
      </c>
      <c r="F17" s="53">
        <v>77308</v>
      </c>
      <c r="G17" s="53">
        <v>77308</v>
      </c>
      <c r="H17" s="53"/>
      <c r="I17" s="53"/>
      <c r="J17" s="56"/>
      <c r="K17" s="56"/>
      <c r="L17" s="120" t="s">
        <v>84</v>
      </c>
    </row>
    <row r="18" spans="1:12" ht="13.5" customHeight="1">
      <c r="A18" s="54"/>
      <c r="B18" s="6"/>
      <c r="C18" s="6"/>
      <c r="D18" s="55" t="s">
        <v>99</v>
      </c>
      <c r="E18" s="53">
        <v>686556</v>
      </c>
      <c r="F18" s="53">
        <v>77308</v>
      </c>
      <c r="G18" s="53">
        <v>77308</v>
      </c>
      <c r="H18" s="53"/>
      <c r="I18" s="53"/>
      <c r="J18" s="56"/>
      <c r="K18" s="56"/>
      <c r="L18" s="120"/>
    </row>
    <row r="19" spans="1:12" ht="51">
      <c r="A19" s="54" t="s">
        <v>66</v>
      </c>
      <c r="B19" s="6">
        <v>754</v>
      </c>
      <c r="C19" s="6">
        <v>75412</v>
      </c>
      <c r="D19" s="55" t="s">
        <v>82</v>
      </c>
      <c r="E19" s="53">
        <v>975000</v>
      </c>
      <c r="F19" s="53">
        <v>700000</v>
      </c>
      <c r="G19" s="53">
        <v>700000</v>
      </c>
      <c r="H19" s="53"/>
      <c r="I19" s="53"/>
      <c r="J19" s="56" t="s">
        <v>18</v>
      </c>
      <c r="K19" s="56"/>
      <c r="L19" s="120" t="s">
        <v>84</v>
      </c>
    </row>
    <row r="20" spans="1:12" ht="51">
      <c r="A20" s="54" t="s">
        <v>67</v>
      </c>
      <c r="B20" s="6">
        <v>754</v>
      </c>
      <c r="C20" s="6">
        <v>75412</v>
      </c>
      <c r="D20" s="55" t="s">
        <v>120</v>
      </c>
      <c r="E20" s="53">
        <v>204420</v>
      </c>
      <c r="F20" s="53">
        <v>23000</v>
      </c>
      <c r="G20" s="53">
        <v>23000</v>
      </c>
      <c r="H20" s="53"/>
      <c r="I20" s="53"/>
      <c r="J20" s="56"/>
      <c r="K20" s="56"/>
      <c r="L20" s="120" t="s">
        <v>84</v>
      </c>
    </row>
    <row r="21" spans="1:12" ht="15" customHeight="1">
      <c r="A21" s="54"/>
      <c r="B21" s="6"/>
      <c r="C21" s="6"/>
      <c r="D21" s="55" t="s">
        <v>99</v>
      </c>
      <c r="E21" s="53">
        <v>204420</v>
      </c>
      <c r="F21" s="53">
        <v>23000</v>
      </c>
      <c r="G21" s="53">
        <v>23000</v>
      </c>
      <c r="H21" s="53"/>
      <c r="I21" s="53"/>
      <c r="J21" s="56"/>
      <c r="K21" s="56"/>
      <c r="L21" s="120"/>
    </row>
    <row r="22" spans="1:12" ht="15" customHeight="1">
      <c r="A22" s="54"/>
      <c r="B22" s="6"/>
      <c r="C22" s="6"/>
      <c r="D22" s="55" t="s">
        <v>29</v>
      </c>
      <c r="E22" s="53">
        <v>975000</v>
      </c>
      <c r="F22" s="53">
        <v>700000</v>
      </c>
      <c r="G22" s="53">
        <v>700000</v>
      </c>
      <c r="H22" s="53"/>
      <c r="I22" s="53"/>
      <c r="J22" s="56"/>
      <c r="K22" s="56"/>
      <c r="L22" s="120"/>
    </row>
    <row r="23" spans="1:12" ht="52.5" customHeight="1">
      <c r="A23" s="129" t="s">
        <v>68</v>
      </c>
      <c r="B23" s="140">
        <v>801</v>
      </c>
      <c r="C23" s="6">
        <v>80101</v>
      </c>
      <c r="D23" s="55" t="s">
        <v>143</v>
      </c>
      <c r="E23" s="53">
        <v>327683</v>
      </c>
      <c r="F23" s="53">
        <v>36850</v>
      </c>
      <c r="G23" s="53">
        <v>36850</v>
      </c>
      <c r="H23" s="53"/>
      <c r="I23" s="53"/>
      <c r="J23" s="56"/>
      <c r="K23" s="56"/>
      <c r="L23" s="114" t="s">
        <v>124</v>
      </c>
    </row>
    <row r="24" spans="1:12" ht="49.5" customHeight="1">
      <c r="A24" s="130"/>
      <c r="B24" s="141"/>
      <c r="C24" s="6">
        <v>80101</v>
      </c>
      <c r="D24" s="55" t="s">
        <v>143</v>
      </c>
      <c r="E24" s="53">
        <v>282332</v>
      </c>
      <c r="F24" s="53">
        <v>31750</v>
      </c>
      <c r="G24" s="53">
        <v>31750</v>
      </c>
      <c r="H24" s="53"/>
      <c r="I24" s="53"/>
      <c r="J24" s="56"/>
      <c r="K24" s="56"/>
      <c r="L24" s="119" t="s">
        <v>125</v>
      </c>
    </row>
    <row r="25" spans="1:12" ht="49.5" customHeight="1">
      <c r="A25" s="130"/>
      <c r="B25" s="141"/>
      <c r="C25" s="6">
        <v>80101</v>
      </c>
      <c r="D25" s="55" t="s">
        <v>143</v>
      </c>
      <c r="E25" s="53">
        <v>269883</v>
      </c>
      <c r="F25" s="53">
        <v>30350</v>
      </c>
      <c r="G25" s="53">
        <v>30350</v>
      </c>
      <c r="H25" s="53"/>
      <c r="I25" s="53"/>
      <c r="J25" s="56"/>
      <c r="K25" s="56"/>
      <c r="L25" s="114" t="s">
        <v>126</v>
      </c>
    </row>
    <row r="26" spans="1:12" ht="50.25" customHeight="1">
      <c r="A26" s="130"/>
      <c r="B26" s="141"/>
      <c r="C26" s="6">
        <v>80101</v>
      </c>
      <c r="D26" s="55" t="s">
        <v>143</v>
      </c>
      <c r="E26" s="53">
        <v>176514</v>
      </c>
      <c r="F26" s="53">
        <v>19850</v>
      </c>
      <c r="G26" s="53">
        <v>19850</v>
      </c>
      <c r="H26" s="53"/>
      <c r="I26" s="53"/>
      <c r="J26" s="56"/>
      <c r="K26" s="56"/>
      <c r="L26" s="114" t="s">
        <v>128</v>
      </c>
    </row>
    <row r="27" spans="1:12" ht="51" customHeight="1">
      <c r="A27" s="130"/>
      <c r="B27" s="141"/>
      <c r="C27" s="6">
        <v>80101</v>
      </c>
      <c r="D27" s="55" t="s">
        <v>143</v>
      </c>
      <c r="E27" s="53">
        <v>398376</v>
      </c>
      <c r="F27" s="53">
        <v>44800</v>
      </c>
      <c r="G27" s="53">
        <v>44800</v>
      </c>
      <c r="H27" s="53"/>
      <c r="I27" s="53"/>
      <c r="J27" s="56"/>
      <c r="K27" s="56"/>
      <c r="L27" s="114" t="s">
        <v>130</v>
      </c>
    </row>
    <row r="28" spans="1:12" ht="51.75" customHeight="1">
      <c r="A28" s="130"/>
      <c r="B28" s="141"/>
      <c r="C28" s="6">
        <v>80101</v>
      </c>
      <c r="D28" s="55" t="s">
        <v>143</v>
      </c>
      <c r="E28" s="53">
        <v>445951</v>
      </c>
      <c r="F28" s="53">
        <v>50150</v>
      </c>
      <c r="G28" s="53">
        <v>50150</v>
      </c>
      <c r="H28" s="53"/>
      <c r="I28" s="53"/>
      <c r="J28" s="56"/>
      <c r="K28" s="56"/>
      <c r="L28" s="114" t="s">
        <v>131</v>
      </c>
    </row>
    <row r="29" spans="1:12" ht="49.5" customHeight="1">
      <c r="A29" s="130"/>
      <c r="B29" s="141"/>
      <c r="C29" s="6">
        <v>80101</v>
      </c>
      <c r="D29" s="55" t="s">
        <v>143</v>
      </c>
      <c r="E29" s="53">
        <v>438836</v>
      </c>
      <c r="F29" s="53">
        <v>49350</v>
      </c>
      <c r="G29" s="53">
        <v>49350</v>
      </c>
      <c r="H29" s="53"/>
      <c r="I29" s="53"/>
      <c r="J29" s="56"/>
      <c r="K29" s="56"/>
      <c r="L29" s="119" t="s">
        <v>133</v>
      </c>
    </row>
    <row r="30" spans="1:12" ht="53.25" customHeight="1">
      <c r="A30" s="130"/>
      <c r="B30" s="141"/>
      <c r="C30" s="6">
        <v>80101</v>
      </c>
      <c r="D30" s="55" t="s">
        <v>143</v>
      </c>
      <c r="E30" s="53">
        <v>372146</v>
      </c>
      <c r="F30" s="53">
        <v>41850</v>
      </c>
      <c r="G30" s="53">
        <v>41850</v>
      </c>
      <c r="H30" s="53"/>
      <c r="I30" s="53"/>
      <c r="J30" s="56"/>
      <c r="K30" s="56"/>
      <c r="L30" s="119" t="s">
        <v>134</v>
      </c>
    </row>
    <row r="31" spans="1:12" ht="53.25" customHeight="1">
      <c r="A31" s="130"/>
      <c r="B31" s="141"/>
      <c r="C31" s="6">
        <v>80101</v>
      </c>
      <c r="D31" s="55" t="s">
        <v>83</v>
      </c>
      <c r="E31" s="53">
        <v>667631</v>
      </c>
      <c r="F31" s="53">
        <v>642016</v>
      </c>
      <c r="G31" s="53">
        <v>255942</v>
      </c>
      <c r="H31" s="53"/>
      <c r="I31" s="53"/>
      <c r="J31" s="56" t="s">
        <v>18</v>
      </c>
      <c r="K31" s="56">
        <v>386074</v>
      </c>
      <c r="L31" s="120" t="s">
        <v>84</v>
      </c>
    </row>
    <row r="32" spans="1:12" ht="53.25" customHeight="1">
      <c r="A32" s="130"/>
      <c r="B32" s="141"/>
      <c r="C32" s="6">
        <v>80101</v>
      </c>
      <c r="D32" s="55" t="s">
        <v>145</v>
      </c>
      <c r="E32" s="53">
        <v>421252</v>
      </c>
      <c r="F32" s="53">
        <v>127100</v>
      </c>
      <c r="G32" s="53">
        <v>127100</v>
      </c>
      <c r="H32" s="53"/>
      <c r="I32" s="53"/>
      <c r="J32" s="56"/>
      <c r="K32" s="56"/>
      <c r="L32" s="120" t="s">
        <v>84</v>
      </c>
    </row>
    <row r="33" spans="1:12" ht="51" customHeight="1">
      <c r="A33" s="130"/>
      <c r="B33" s="141"/>
      <c r="C33" s="6">
        <v>80103</v>
      </c>
      <c r="D33" s="55" t="s">
        <v>143</v>
      </c>
      <c r="E33" s="53">
        <v>10671</v>
      </c>
      <c r="F33" s="53">
        <v>1200</v>
      </c>
      <c r="G33" s="53">
        <v>1200</v>
      </c>
      <c r="H33" s="53"/>
      <c r="I33" s="53"/>
      <c r="J33" s="56"/>
      <c r="K33" s="56"/>
      <c r="L33" s="114" t="s">
        <v>131</v>
      </c>
    </row>
    <row r="34" spans="1:12" ht="49.5" customHeight="1">
      <c r="A34" s="130"/>
      <c r="B34" s="141"/>
      <c r="C34" s="6">
        <v>80103</v>
      </c>
      <c r="D34" s="55" t="s">
        <v>143</v>
      </c>
      <c r="E34" s="53">
        <v>16896</v>
      </c>
      <c r="F34" s="53">
        <v>1900</v>
      </c>
      <c r="G34" s="53">
        <v>1900</v>
      </c>
      <c r="H34" s="53"/>
      <c r="I34" s="53"/>
      <c r="J34" s="56"/>
      <c r="K34" s="56"/>
      <c r="L34" s="114" t="s">
        <v>124</v>
      </c>
    </row>
    <row r="35" spans="1:12" ht="50.25" customHeight="1">
      <c r="A35" s="130"/>
      <c r="B35" s="141"/>
      <c r="C35" s="6">
        <v>80103</v>
      </c>
      <c r="D35" s="55" t="s">
        <v>143</v>
      </c>
      <c r="E35" s="53">
        <v>8893</v>
      </c>
      <c r="F35" s="53">
        <v>1000</v>
      </c>
      <c r="G35" s="53">
        <v>1000</v>
      </c>
      <c r="H35" s="53"/>
      <c r="I35" s="53"/>
      <c r="J35" s="56"/>
      <c r="K35" s="56"/>
      <c r="L35" s="114" t="s">
        <v>126</v>
      </c>
    </row>
    <row r="36" spans="1:12" ht="48.75" customHeight="1">
      <c r="A36" s="130"/>
      <c r="B36" s="141"/>
      <c r="C36" s="6">
        <v>80103</v>
      </c>
      <c r="D36" s="55" t="s">
        <v>143</v>
      </c>
      <c r="E36" s="53">
        <v>12450</v>
      </c>
      <c r="F36" s="53">
        <v>1400</v>
      </c>
      <c r="G36" s="53">
        <v>1400</v>
      </c>
      <c r="H36" s="53"/>
      <c r="I36" s="53"/>
      <c r="J36" s="56"/>
      <c r="K36" s="56"/>
      <c r="L36" s="119" t="s">
        <v>128</v>
      </c>
    </row>
    <row r="37" spans="1:12" ht="50.25" customHeight="1">
      <c r="A37" s="130"/>
      <c r="B37" s="141"/>
      <c r="C37" s="6">
        <v>80103</v>
      </c>
      <c r="D37" s="55" t="s">
        <v>143</v>
      </c>
      <c r="E37" s="53">
        <v>10671</v>
      </c>
      <c r="F37" s="53">
        <v>1200</v>
      </c>
      <c r="G37" s="53">
        <v>1200</v>
      </c>
      <c r="H37" s="53"/>
      <c r="I37" s="53"/>
      <c r="J37" s="56"/>
      <c r="K37" s="56"/>
      <c r="L37" s="119" t="s">
        <v>133</v>
      </c>
    </row>
    <row r="38" spans="1:12" ht="49.5" customHeight="1">
      <c r="A38" s="130"/>
      <c r="B38" s="141"/>
      <c r="C38" s="6">
        <v>80103</v>
      </c>
      <c r="D38" s="55" t="s">
        <v>143</v>
      </c>
      <c r="E38" s="53">
        <v>3557</v>
      </c>
      <c r="F38" s="53">
        <v>400</v>
      </c>
      <c r="G38" s="53">
        <v>400</v>
      </c>
      <c r="H38" s="53"/>
      <c r="I38" s="53"/>
      <c r="J38" s="56"/>
      <c r="K38" s="56"/>
      <c r="L38" s="114" t="s">
        <v>130</v>
      </c>
    </row>
    <row r="39" spans="1:12" ht="50.25" customHeight="1">
      <c r="A39" s="130"/>
      <c r="B39" s="141"/>
      <c r="C39" s="6">
        <v>80104</v>
      </c>
      <c r="D39" s="55" t="s">
        <v>143</v>
      </c>
      <c r="E39" s="53">
        <v>35748</v>
      </c>
      <c r="F39" s="53">
        <v>4020</v>
      </c>
      <c r="G39" s="53">
        <v>4020</v>
      </c>
      <c r="H39" s="53"/>
      <c r="I39" s="53"/>
      <c r="J39" s="56"/>
      <c r="K39" s="56"/>
      <c r="L39" s="114" t="s">
        <v>132</v>
      </c>
    </row>
    <row r="40" spans="1:12" ht="50.25" customHeight="1">
      <c r="A40" s="130"/>
      <c r="B40" s="141"/>
      <c r="C40" s="6">
        <v>80104</v>
      </c>
      <c r="D40" s="55" t="s">
        <v>143</v>
      </c>
      <c r="E40" s="53">
        <v>465496</v>
      </c>
      <c r="F40" s="53">
        <v>52348</v>
      </c>
      <c r="G40" s="53">
        <v>52348</v>
      </c>
      <c r="H40" s="53"/>
      <c r="I40" s="53"/>
      <c r="J40" s="56"/>
      <c r="K40" s="56"/>
      <c r="L40" s="114" t="s">
        <v>129</v>
      </c>
    </row>
    <row r="41" spans="1:12" ht="51.75" customHeight="1">
      <c r="A41" s="130"/>
      <c r="B41" s="141"/>
      <c r="C41" s="6">
        <v>80110</v>
      </c>
      <c r="D41" s="55" t="s">
        <v>143</v>
      </c>
      <c r="E41" s="53">
        <v>1375200</v>
      </c>
      <c r="F41" s="53">
        <v>154650</v>
      </c>
      <c r="G41" s="53">
        <v>154650</v>
      </c>
      <c r="H41" s="53"/>
      <c r="I41" s="53"/>
      <c r="J41" s="56"/>
      <c r="K41" s="56"/>
      <c r="L41" s="114" t="s">
        <v>127</v>
      </c>
    </row>
    <row r="42" spans="1:12" ht="65.25" customHeight="1">
      <c r="A42" s="130"/>
      <c r="B42" s="141"/>
      <c r="C42" s="6">
        <v>80114</v>
      </c>
      <c r="D42" s="55" t="s">
        <v>135</v>
      </c>
      <c r="E42" s="53">
        <v>113110</v>
      </c>
      <c r="F42" s="53">
        <v>12720</v>
      </c>
      <c r="G42" s="53">
        <v>12720</v>
      </c>
      <c r="H42" s="53"/>
      <c r="I42" s="53"/>
      <c r="J42" s="56"/>
      <c r="K42" s="56"/>
      <c r="L42" s="119" t="s">
        <v>136</v>
      </c>
    </row>
    <row r="43" spans="1:12" ht="52.5" customHeight="1">
      <c r="A43" s="130"/>
      <c r="B43" s="141"/>
      <c r="C43" s="6">
        <v>80148</v>
      </c>
      <c r="D43" s="55" t="s">
        <v>143</v>
      </c>
      <c r="E43" s="53">
        <v>88924</v>
      </c>
      <c r="F43" s="53">
        <v>10000</v>
      </c>
      <c r="G43" s="53">
        <v>10000</v>
      </c>
      <c r="H43" s="53"/>
      <c r="I43" s="53"/>
      <c r="J43" s="56"/>
      <c r="K43" s="56"/>
      <c r="L43" s="114" t="s">
        <v>127</v>
      </c>
    </row>
    <row r="44" spans="1:12" ht="50.25" customHeight="1">
      <c r="A44" s="130"/>
      <c r="B44" s="141"/>
      <c r="C44" s="6">
        <v>80148</v>
      </c>
      <c r="D44" s="55" t="s">
        <v>143</v>
      </c>
      <c r="E44" s="53">
        <v>13338</v>
      </c>
      <c r="F44" s="53">
        <v>1500</v>
      </c>
      <c r="G44" s="53">
        <v>1500</v>
      </c>
      <c r="H44" s="53"/>
      <c r="I44" s="53"/>
      <c r="J44" s="56"/>
      <c r="K44" s="56"/>
      <c r="L44" s="114" t="s">
        <v>132</v>
      </c>
    </row>
    <row r="45" spans="1:12" ht="51.75" customHeight="1">
      <c r="A45" s="130"/>
      <c r="B45" s="141"/>
      <c r="C45" s="6">
        <v>80148</v>
      </c>
      <c r="D45" s="55" t="s">
        <v>143</v>
      </c>
      <c r="E45" s="53">
        <v>13338</v>
      </c>
      <c r="F45" s="53">
        <v>1500</v>
      </c>
      <c r="G45" s="53">
        <v>1500</v>
      </c>
      <c r="H45" s="53"/>
      <c r="I45" s="53"/>
      <c r="J45" s="56"/>
      <c r="K45" s="56"/>
      <c r="L45" s="119" t="s">
        <v>133</v>
      </c>
    </row>
    <row r="46" spans="1:12" ht="51.75" customHeight="1">
      <c r="A46" s="110"/>
      <c r="B46" s="112"/>
      <c r="C46" s="6">
        <v>80148</v>
      </c>
      <c r="D46" s="55" t="s">
        <v>143</v>
      </c>
      <c r="E46" s="53">
        <v>44462</v>
      </c>
      <c r="F46" s="53">
        <v>5000</v>
      </c>
      <c r="G46" s="53">
        <v>5000</v>
      </c>
      <c r="H46" s="53"/>
      <c r="I46" s="53"/>
      <c r="J46" s="56"/>
      <c r="K46" s="56"/>
      <c r="L46" s="119" t="s">
        <v>129</v>
      </c>
    </row>
    <row r="47" spans="1:12" ht="15.75" customHeight="1">
      <c r="A47" s="54"/>
      <c r="B47" s="6"/>
      <c r="C47" s="6"/>
      <c r="D47" s="55" t="s">
        <v>99</v>
      </c>
      <c r="E47" s="53">
        <v>4924475</v>
      </c>
      <c r="F47" s="53">
        <v>553788</v>
      </c>
      <c r="G47" s="53">
        <v>553788</v>
      </c>
      <c r="H47" s="53"/>
      <c r="I47" s="53"/>
      <c r="J47" s="56"/>
      <c r="K47" s="56"/>
      <c r="L47" s="119"/>
    </row>
    <row r="48" spans="1:12" ht="18.75" customHeight="1">
      <c r="A48" s="54"/>
      <c r="B48" s="6"/>
      <c r="C48" s="6"/>
      <c r="D48" s="55" t="s">
        <v>29</v>
      </c>
      <c r="E48" s="53">
        <v>1088883</v>
      </c>
      <c r="F48" s="53">
        <v>769116</v>
      </c>
      <c r="G48" s="53">
        <v>383042</v>
      </c>
      <c r="H48" s="53"/>
      <c r="I48" s="53"/>
      <c r="J48" s="56"/>
      <c r="K48" s="56">
        <v>386074</v>
      </c>
      <c r="L48" s="120"/>
    </row>
    <row r="49" spans="1:12" ht="24" customHeight="1">
      <c r="A49" s="129" t="s">
        <v>69</v>
      </c>
      <c r="B49" s="140">
        <v>852</v>
      </c>
      <c r="C49" s="6">
        <v>85212</v>
      </c>
      <c r="D49" s="146" t="s">
        <v>121</v>
      </c>
      <c r="E49" s="53">
        <v>78564</v>
      </c>
      <c r="F49" s="53">
        <v>8800</v>
      </c>
      <c r="G49" s="53">
        <v>8800</v>
      </c>
      <c r="H49" s="53"/>
      <c r="I49" s="53"/>
      <c r="J49" s="56"/>
      <c r="K49" s="56"/>
      <c r="L49" s="145" t="s">
        <v>122</v>
      </c>
    </row>
    <row r="50" spans="1:12" ht="21.75" customHeight="1">
      <c r="A50" s="130"/>
      <c r="B50" s="141"/>
      <c r="C50" s="6">
        <v>85219</v>
      </c>
      <c r="D50" s="146"/>
      <c r="E50" s="53">
        <v>16377</v>
      </c>
      <c r="F50" s="53">
        <v>1800</v>
      </c>
      <c r="G50" s="53">
        <v>1800</v>
      </c>
      <c r="H50" s="53"/>
      <c r="I50" s="53"/>
      <c r="J50" s="56"/>
      <c r="K50" s="56"/>
      <c r="L50" s="130"/>
    </row>
    <row r="51" spans="1:12" ht="20.25" customHeight="1">
      <c r="A51" s="131"/>
      <c r="B51" s="142"/>
      <c r="C51" s="6">
        <v>85228</v>
      </c>
      <c r="D51" s="146"/>
      <c r="E51" s="53">
        <v>7950</v>
      </c>
      <c r="F51" s="53">
        <v>400</v>
      </c>
      <c r="G51" s="53">
        <v>400</v>
      </c>
      <c r="H51" s="53"/>
      <c r="I51" s="53"/>
      <c r="J51" s="56"/>
      <c r="K51" s="56"/>
      <c r="L51" s="131"/>
    </row>
    <row r="52" spans="1:12" ht="16.5" customHeight="1">
      <c r="A52" s="111"/>
      <c r="B52" s="113"/>
      <c r="C52" s="6"/>
      <c r="D52" s="55" t="s">
        <v>99</v>
      </c>
      <c r="E52" s="53">
        <f>SUM(E49:E51)</f>
        <v>102891</v>
      </c>
      <c r="F52" s="53">
        <v>11000</v>
      </c>
      <c r="G52" s="53">
        <v>11000</v>
      </c>
      <c r="H52" s="53"/>
      <c r="I52" s="53"/>
      <c r="J52" s="56"/>
      <c r="K52" s="56"/>
      <c r="L52" s="111"/>
    </row>
    <row r="53" spans="1:12" ht="36.75" customHeight="1">
      <c r="A53" s="54" t="s">
        <v>107</v>
      </c>
      <c r="B53" s="6">
        <v>853</v>
      </c>
      <c r="C53" s="6">
        <v>85395</v>
      </c>
      <c r="D53" s="55" t="s">
        <v>100</v>
      </c>
      <c r="E53" s="53">
        <v>292750</v>
      </c>
      <c r="F53" s="53">
        <v>167523</v>
      </c>
      <c r="G53" s="53">
        <v>25129</v>
      </c>
      <c r="H53" s="53"/>
      <c r="I53" s="53"/>
      <c r="J53" s="56"/>
      <c r="K53" s="56">
        <v>142394</v>
      </c>
      <c r="L53" s="119" t="s">
        <v>101</v>
      </c>
    </row>
    <row r="54" spans="1:12" ht="39" customHeight="1">
      <c r="A54" s="54" t="s">
        <v>108</v>
      </c>
      <c r="B54" s="6">
        <v>853</v>
      </c>
      <c r="C54" s="6">
        <v>85395</v>
      </c>
      <c r="D54" s="55" t="s">
        <v>146</v>
      </c>
      <c r="E54" s="53">
        <v>115516</v>
      </c>
      <c r="F54" s="53">
        <v>64126</v>
      </c>
      <c r="G54" s="53">
        <v>9619</v>
      </c>
      <c r="H54" s="53"/>
      <c r="I54" s="53"/>
      <c r="J54" s="56"/>
      <c r="K54" s="56">
        <v>54507</v>
      </c>
      <c r="L54" s="119" t="s">
        <v>80</v>
      </c>
    </row>
    <row r="55" spans="1:12" ht="18.75" customHeight="1">
      <c r="A55" s="54"/>
      <c r="B55" s="6"/>
      <c r="C55" s="6"/>
      <c r="D55" s="55" t="s">
        <v>99</v>
      </c>
      <c r="E55" s="53">
        <f>SUM(E53:E54)</f>
        <v>408266</v>
      </c>
      <c r="F55" s="53">
        <f>SUM(F53:F54)</f>
        <v>231649</v>
      </c>
      <c r="G55" s="53">
        <f>SUM(G53:G54)</f>
        <v>34748</v>
      </c>
      <c r="H55" s="53"/>
      <c r="I55" s="53"/>
      <c r="J55" s="56"/>
      <c r="K55" s="56">
        <f>SUM(K53:K54)</f>
        <v>196901</v>
      </c>
      <c r="L55" s="120"/>
    </row>
    <row r="56" spans="1:12" ht="45" customHeight="1">
      <c r="A56" s="54" t="s">
        <v>109</v>
      </c>
      <c r="B56" s="6">
        <v>900</v>
      </c>
      <c r="C56" s="6">
        <v>90015</v>
      </c>
      <c r="D56" s="55" t="s">
        <v>123</v>
      </c>
      <c r="E56" s="53">
        <v>1867600</v>
      </c>
      <c r="F56" s="53">
        <v>210000</v>
      </c>
      <c r="G56" s="53">
        <v>210000</v>
      </c>
      <c r="H56" s="53"/>
      <c r="I56" s="53"/>
      <c r="J56" s="56"/>
      <c r="K56" s="56"/>
      <c r="L56" s="120" t="s">
        <v>84</v>
      </c>
    </row>
    <row r="57" spans="1:12" ht="14.25" customHeight="1">
      <c r="A57" s="54"/>
      <c r="B57" s="6"/>
      <c r="C57" s="6"/>
      <c r="D57" s="55" t="s">
        <v>99</v>
      </c>
      <c r="E57" s="53">
        <v>1867600</v>
      </c>
      <c r="F57" s="53">
        <v>210000</v>
      </c>
      <c r="G57" s="53">
        <v>210000</v>
      </c>
      <c r="H57" s="53"/>
      <c r="I57" s="53"/>
      <c r="J57" s="56"/>
      <c r="K57" s="56"/>
      <c r="L57" s="120"/>
    </row>
    <row r="58" spans="1:12" ht="69" customHeight="1">
      <c r="A58" s="54" t="s">
        <v>137</v>
      </c>
      <c r="B58" s="6">
        <v>921</v>
      </c>
      <c r="C58" s="6">
        <v>92105</v>
      </c>
      <c r="D58" s="55" t="s">
        <v>102</v>
      </c>
      <c r="E58" s="53">
        <v>3110581</v>
      </c>
      <c r="F58" s="53">
        <v>47050</v>
      </c>
      <c r="G58" s="53">
        <v>47050</v>
      </c>
      <c r="H58" s="53"/>
      <c r="I58" s="53"/>
      <c r="J58" s="56"/>
      <c r="K58" s="56"/>
      <c r="L58" s="120" t="s">
        <v>84</v>
      </c>
    </row>
    <row r="59" spans="1:12" ht="82.5" customHeight="1">
      <c r="A59" s="54" t="s">
        <v>138</v>
      </c>
      <c r="B59" s="6">
        <v>921</v>
      </c>
      <c r="C59" s="6">
        <v>92195</v>
      </c>
      <c r="D59" s="55" t="s">
        <v>142</v>
      </c>
      <c r="E59" s="53">
        <v>805558</v>
      </c>
      <c r="F59" s="53">
        <v>200003</v>
      </c>
      <c r="G59" s="53">
        <v>78050</v>
      </c>
      <c r="H59" s="53"/>
      <c r="I59" s="53"/>
      <c r="J59" s="56"/>
      <c r="K59" s="56">
        <v>121953</v>
      </c>
      <c r="L59" s="120" t="s">
        <v>84</v>
      </c>
    </row>
    <row r="60" spans="1:12" ht="18.75" customHeight="1">
      <c r="A60" s="54"/>
      <c r="B60" s="6"/>
      <c r="C60" s="6"/>
      <c r="D60" s="55" t="s">
        <v>29</v>
      </c>
      <c r="E60" s="53">
        <f>SUM(E58:E59)</f>
        <v>3916139</v>
      </c>
      <c r="F60" s="53">
        <f>SUM(F58:F59)</f>
        <v>247053</v>
      </c>
      <c r="G60" s="53">
        <f>SUM(G58:G59)</f>
        <v>125100</v>
      </c>
      <c r="H60" s="53"/>
      <c r="I60" s="53"/>
      <c r="J60" s="56"/>
      <c r="K60" s="56">
        <f>SUM(K59)</f>
        <v>121953</v>
      </c>
      <c r="L60" s="53"/>
    </row>
    <row r="61" spans="1:12" ht="18.75" customHeight="1">
      <c r="A61" s="14"/>
      <c r="B61" s="115"/>
      <c r="C61" s="115"/>
      <c r="D61" s="116" t="s">
        <v>139</v>
      </c>
      <c r="E61" s="117">
        <f>SUM(E11,E13,E18,E21,E47,E52,E55,E57)</f>
        <v>9529008</v>
      </c>
      <c r="F61" s="117">
        <f>SUM(F11,F13,F18,F21,F47,F52,F55,F57)</f>
        <v>1242645</v>
      </c>
      <c r="G61" s="117">
        <f>SUM(G11,G13,G18,G21,G47,G52,G55,G57)</f>
        <v>1045744</v>
      </c>
      <c r="H61" s="117"/>
      <c r="I61" s="117"/>
      <c r="J61" s="118"/>
      <c r="K61" s="118">
        <v>196901</v>
      </c>
      <c r="L61" s="117"/>
    </row>
    <row r="62" spans="1:12" ht="18.75" customHeight="1">
      <c r="A62" s="14"/>
      <c r="B62" s="115"/>
      <c r="C62" s="115"/>
      <c r="D62" s="116" t="s">
        <v>140</v>
      </c>
      <c r="E62" s="117">
        <f>SUM(E16,E22,E48,E60)</f>
        <v>6232484</v>
      </c>
      <c r="F62" s="117">
        <f>SUM(F16,F22,F48,F60)</f>
        <v>1936250</v>
      </c>
      <c r="G62" s="117">
        <f>SUM(G16,G22,G48,G60)</f>
        <v>1261713</v>
      </c>
      <c r="H62" s="117"/>
      <c r="I62" s="117"/>
      <c r="J62" s="118"/>
      <c r="K62" s="118">
        <v>674537</v>
      </c>
      <c r="L62" s="117"/>
    </row>
    <row r="63" spans="1:12" ht="22.5" customHeight="1">
      <c r="A63" s="132" t="s">
        <v>23</v>
      </c>
      <c r="B63" s="133"/>
      <c r="C63" s="133"/>
      <c r="D63" s="134"/>
      <c r="E63" s="117">
        <f>SUM(E61:E62)</f>
        <v>15761492</v>
      </c>
      <c r="F63" s="117">
        <f>SUM(F61:F62)</f>
        <v>3178895</v>
      </c>
      <c r="G63" s="117">
        <f>SUM(G61:G62)</f>
        <v>2307457</v>
      </c>
      <c r="H63" s="117"/>
      <c r="I63" s="117"/>
      <c r="J63" s="117"/>
      <c r="K63" s="117">
        <v>871438</v>
      </c>
      <c r="L63" s="57" t="s">
        <v>13</v>
      </c>
    </row>
  </sheetData>
  <sheetProtection/>
  <mergeCells count="22">
    <mergeCell ref="B49:B51"/>
    <mergeCell ref="F3:K3"/>
    <mergeCell ref="I6:I8"/>
    <mergeCell ref="L49:L51"/>
    <mergeCell ref="D49:D51"/>
    <mergeCell ref="A49:A51"/>
    <mergeCell ref="A63:D63"/>
    <mergeCell ref="G4:K4"/>
    <mergeCell ref="G5:G8"/>
    <mergeCell ref="H5:H8"/>
    <mergeCell ref="J5:J8"/>
    <mergeCell ref="F4:F8"/>
    <mergeCell ref="E3:E8"/>
    <mergeCell ref="A23:A45"/>
    <mergeCell ref="B23:B45"/>
    <mergeCell ref="A1:L1"/>
    <mergeCell ref="A3:A8"/>
    <mergeCell ref="B3:B8"/>
    <mergeCell ref="C3:C8"/>
    <mergeCell ref="D3:D8"/>
    <mergeCell ref="L3:L8"/>
    <mergeCell ref="K5:K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scaleWithDoc="0" alignWithMargins="0">
    <oddHeader>&amp;R&amp;9Załącznik nr  3
do Uchwały Rady Gminy w Mircu Nr V/20/2011 
z dnia 2 lutego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26.00390625" style="1" customWidth="1"/>
    <col min="5" max="5" width="12.75390625" style="1" customWidth="1"/>
    <col min="6" max="8" width="10.125" style="1" customWidth="1"/>
    <col min="9" max="10" width="13.125" style="1" customWidth="1"/>
    <col min="11" max="11" width="19.375" style="1" customWidth="1"/>
    <col min="12" max="16384" width="9.125" style="1" customWidth="1"/>
  </cols>
  <sheetData>
    <row r="1" spans="1:11" ht="18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" t="s">
        <v>12</v>
      </c>
    </row>
    <row r="3" spans="1:11" s="10" customFormat="1" ht="19.5" customHeight="1">
      <c r="A3" s="152" t="s">
        <v>15</v>
      </c>
      <c r="B3" s="152" t="s">
        <v>1</v>
      </c>
      <c r="C3" s="152" t="s">
        <v>11</v>
      </c>
      <c r="D3" s="153" t="s">
        <v>27</v>
      </c>
      <c r="E3" s="153" t="s">
        <v>19</v>
      </c>
      <c r="F3" s="153"/>
      <c r="G3" s="153"/>
      <c r="H3" s="153"/>
      <c r="I3" s="153"/>
      <c r="J3" s="153"/>
      <c r="K3" s="153" t="s">
        <v>17</v>
      </c>
    </row>
    <row r="4" spans="1:11" s="10" customFormat="1" ht="19.5" customHeight="1">
      <c r="A4" s="152"/>
      <c r="B4" s="152"/>
      <c r="C4" s="152"/>
      <c r="D4" s="153"/>
      <c r="E4" s="153" t="s">
        <v>53</v>
      </c>
      <c r="F4" s="153" t="s">
        <v>8</v>
      </c>
      <c r="G4" s="153"/>
      <c r="H4" s="153"/>
      <c r="I4" s="153"/>
      <c r="J4" s="153"/>
      <c r="K4" s="153"/>
    </row>
    <row r="5" spans="1:11" s="10" customFormat="1" ht="19.5" customHeight="1">
      <c r="A5" s="152"/>
      <c r="B5" s="152"/>
      <c r="C5" s="152"/>
      <c r="D5" s="153"/>
      <c r="E5" s="153"/>
      <c r="F5" s="151" t="s">
        <v>24</v>
      </c>
      <c r="G5" s="148" t="s">
        <v>21</v>
      </c>
      <c r="H5" s="37" t="s">
        <v>4</v>
      </c>
      <c r="I5" s="151" t="s">
        <v>26</v>
      </c>
      <c r="J5" s="138" t="s">
        <v>22</v>
      </c>
      <c r="K5" s="153"/>
    </row>
    <row r="6" spans="1:11" s="10" customFormat="1" ht="29.25" customHeight="1">
      <c r="A6" s="152"/>
      <c r="B6" s="152"/>
      <c r="C6" s="152"/>
      <c r="D6" s="153"/>
      <c r="E6" s="153"/>
      <c r="F6" s="149"/>
      <c r="G6" s="149"/>
      <c r="H6" s="144" t="s">
        <v>52</v>
      </c>
      <c r="I6" s="149"/>
      <c r="J6" s="136"/>
      <c r="K6" s="153"/>
    </row>
    <row r="7" spans="1:11" s="10" customFormat="1" ht="19.5" customHeight="1">
      <c r="A7" s="152"/>
      <c r="B7" s="152"/>
      <c r="C7" s="152"/>
      <c r="D7" s="153"/>
      <c r="E7" s="153"/>
      <c r="F7" s="149"/>
      <c r="G7" s="149"/>
      <c r="H7" s="144"/>
      <c r="I7" s="149"/>
      <c r="J7" s="136"/>
      <c r="K7" s="153"/>
    </row>
    <row r="8" spans="1:11" s="10" customFormat="1" ht="44.25" customHeight="1">
      <c r="A8" s="152"/>
      <c r="B8" s="152"/>
      <c r="C8" s="152"/>
      <c r="D8" s="153"/>
      <c r="E8" s="153"/>
      <c r="F8" s="150"/>
      <c r="G8" s="150"/>
      <c r="H8" s="144"/>
      <c r="I8" s="150"/>
      <c r="J8" s="137"/>
      <c r="K8" s="153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84" customHeight="1">
      <c r="A10" s="99" t="s">
        <v>5</v>
      </c>
      <c r="B10" s="109" t="s">
        <v>117</v>
      </c>
      <c r="C10" s="100">
        <v>1010</v>
      </c>
      <c r="D10" s="101" t="s">
        <v>104</v>
      </c>
      <c r="E10" s="103">
        <v>1000</v>
      </c>
      <c r="F10" s="103">
        <v>1000</v>
      </c>
      <c r="G10" s="99"/>
      <c r="H10" s="99"/>
      <c r="I10" s="99"/>
      <c r="J10" s="99"/>
      <c r="K10" s="102" t="s">
        <v>64</v>
      </c>
    </row>
    <row r="11" spans="1:11" ht="60.75" customHeight="1">
      <c r="A11" s="104" t="s">
        <v>6</v>
      </c>
      <c r="B11" s="105">
        <v>600</v>
      </c>
      <c r="C11" s="105">
        <v>60016</v>
      </c>
      <c r="D11" s="106" t="s">
        <v>105</v>
      </c>
      <c r="E11" s="107">
        <v>250000</v>
      </c>
      <c r="F11" s="107">
        <v>250000</v>
      </c>
      <c r="G11" s="104"/>
      <c r="H11" s="104"/>
      <c r="I11" s="104"/>
      <c r="J11" s="104"/>
      <c r="K11" s="102" t="s">
        <v>64</v>
      </c>
    </row>
    <row r="12" spans="1:11" ht="60.75" customHeight="1">
      <c r="A12" s="99" t="s">
        <v>7</v>
      </c>
      <c r="B12" s="100">
        <v>600</v>
      </c>
      <c r="C12" s="100">
        <v>60016</v>
      </c>
      <c r="D12" s="101" t="s">
        <v>106</v>
      </c>
      <c r="E12" s="103">
        <v>15000</v>
      </c>
      <c r="F12" s="103">
        <v>15000</v>
      </c>
      <c r="G12" s="99"/>
      <c r="H12" s="99"/>
      <c r="I12" s="99"/>
      <c r="J12" s="99"/>
      <c r="K12" s="102" t="s">
        <v>64</v>
      </c>
    </row>
    <row r="13" spans="1:11" ht="51">
      <c r="A13" s="9" t="s">
        <v>0</v>
      </c>
      <c r="B13" s="8">
        <v>750</v>
      </c>
      <c r="C13" s="8">
        <v>75023</v>
      </c>
      <c r="D13" s="11" t="s">
        <v>85</v>
      </c>
      <c r="E13" s="48">
        <v>5000</v>
      </c>
      <c r="F13" s="48">
        <v>5000</v>
      </c>
      <c r="G13" s="48"/>
      <c r="H13" s="48"/>
      <c r="I13" s="49" t="s">
        <v>18</v>
      </c>
      <c r="J13" s="49"/>
      <c r="K13" s="7" t="s">
        <v>64</v>
      </c>
    </row>
    <row r="14" spans="1:11" ht="51">
      <c r="A14" s="9" t="s">
        <v>65</v>
      </c>
      <c r="B14" s="8">
        <v>801</v>
      </c>
      <c r="C14" s="8">
        <v>80101</v>
      </c>
      <c r="D14" s="11" t="s">
        <v>86</v>
      </c>
      <c r="E14" s="48">
        <v>9100</v>
      </c>
      <c r="F14" s="48">
        <v>9100</v>
      </c>
      <c r="G14" s="48"/>
      <c r="H14" s="58"/>
      <c r="I14" s="51"/>
      <c r="J14" s="51"/>
      <c r="K14" s="45" t="s">
        <v>91</v>
      </c>
    </row>
    <row r="15" spans="1:11" ht="51">
      <c r="A15" s="9" t="s">
        <v>66</v>
      </c>
      <c r="B15" s="8">
        <v>801</v>
      </c>
      <c r="C15" s="8">
        <v>80101</v>
      </c>
      <c r="D15" s="11" t="s">
        <v>95</v>
      </c>
      <c r="E15" s="48">
        <v>10200</v>
      </c>
      <c r="F15" s="48">
        <v>10200</v>
      </c>
      <c r="G15" s="48"/>
      <c r="H15" s="50"/>
      <c r="I15" s="51"/>
      <c r="J15" s="51"/>
      <c r="K15" s="45" t="s">
        <v>92</v>
      </c>
    </row>
    <row r="16" spans="1:11" ht="51">
      <c r="A16" s="9" t="s">
        <v>67</v>
      </c>
      <c r="B16" s="8">
        <v>801</v>
      </c>
      <c r="C16" s="8">
        <v>80101</v>
      </c>
      <c r="D16" s="11" t="s">
        <v>87</v>
      </c>
      <c r="E16" s="48">
        <v>13400</v>
      </c>
      <c r="F16" s="48">
        <v>13400</v>
      </c>
      <c r="G16" s="48"/>
      <c r="H16" s="50"/>
      <c r="I16" s="51"/>
      <c r="J16" s="51"/>
      <c r="K16" s="45" t="s">
        <v>93</v>
      </c>
    </row>
    <row r="17" spans="1:11" ht="51">
      <c r="A17" s="9" t="s">
        <v>68</v>
      </c>
      <c r="B17" s="8">
        <v>801</v>
      </c>
      <c r="C17" s="8">
        <v>80101</v>
      </c>
      <c r="D17" s="11" t="s">
        <v>88</v>
      </c>
      <c r="E17" s="48">
        <v>13400</v>
      </c>
      <c r="F17" s="48">
        <v>13400</v>
      </c>
      <c r="G17" s="48"/>
      <c r="H17" s="50"/>
      <c r="I17" s="51"/>
      <c r="J17" s="51"/>
      <c r="K17" s="45" t="s">
        <v>94</v>
      </c>
    </row>
    <row r="18" spans="1:11" ht="40.5" customHeight="1">
      <c r="A18" s="9" t="s">
        <v>69</v>
      </c>
      <c r="B18" s="8">
        <v>801</v>
      </c>
      <c r="C18" s="8">
        <v>80104</v>
      </c>
      <c r="D18" s="11" t="s">
        <v>89</v>
      </c>
      <c r="E18" s="48">
        <v>9000</v>
      </c>
      <c r="F18" s="48">
        <v>9000</v>
      </c>
      <c r="G18" s="48"/>
      <c r="H18" s="50"/>
      <c r="I18" s="51"/>
      <c r="J18" s="51"/>
      <c r="K18" s="7" t="s">
        <v>90</v>
      </c>
    </row>
    <row r="19" spans="1:11" ht="51">
      <c r="A19" s="9" t="s">
        <v>107</v>
      </c>
      <c r="B19" s="8">
        <v>900</v>
      </c>
      <c r="C19" s="8">
        <v>90015</v>
      </c>
      <c r="D19" s="11" t="s">
        <v>103</v>
      </c>
      <c r="E19" s="48">
        <v>20000</v>
      </c>
      <c r="F19" s="48">
        <v>20000</v>
      </c>
      <c r="G19" s="48"/>
      <c r="H19" s="50"/>
      <c r="I19" s="51" t="s">
        <v>18</v>
      </c>
      <c r="J19" s="51"/>
      <c r="K19" s="7" t="s">
        <v>64</v>
      </c>
    </row>
    <row r="20" spans="1:11" ht="52.5" customHeight="1">
      <c r="A20" s="110" t="s">
        <v>108</v>
      </c>
      <c r="B20" s="112">
        <v>900</v>
      </c>
      <c r="C20" s="112">
        <v>90015</v>
      </c>
      <c r="D20" s="122" t="s">
        <v>147</v>
      </c>
      <c r="E20" s="123">
        <v>5000</v>
      </c>
      <c r="F20" s="123">
        <v>5000</v>
      </c>
      <c r="G20" s="123"/>
      <c r="H20" s="123"/>
      <c r="I20" s="124"/>
      <c r="J20" s="124"/>
      <c r="K20" s="121" t="s">
        <v>64</v>
      </c>
    </row>
    <row r="21" spans="1:11" ht="22.5" customHeight="1">
      <c r="A21" s="147" t="s">
        <v>23</v>
      </c>
      <c r="B21" s="147"/>
      <c r="C21" s="147"/>
      <c r="D21" s="147"/>
      <c r="E21" s="52">
        <f>SUM(E10:E20)</f>
        <v>351100</v>
      </c>
      <c r="F21" s="53">
        <f>SUM(F10:F20)</f>
        <v>351100</v>
      </c>
      <c r="G21" s="53"/>
      <c r="H21" s="53"/>
      <c r="I21" s="53"/>
      <c r="J21" s="53"/>
      <c r="K21" s="14" t="s">
        <v>13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21:D21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landscape" paperSize="9" scale="64" r:id="rId1"/>
  <headerFooter alignWithMargins="0">
    <oddHeader>&amp;R&amp;9Załącznik nr  4
do uchwały Rady Gminy w Mircu Nr V/20/2011 
z dnia  2 lutego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875" style="0" bestFit="1" customWidth="1"/>
    <col min="2" max="2" width="52.75390625" style="0" customWidth="1"/>
    <col min="3" max="3" width="8.625" style="0" customWidth="1"/>
    <col min="4" max="4" width="11.875" style="0" customWidth="1"/>
    <col min="5" max="5" width="4.75390625" style="0" bestFit="1" customWidth="1"/>
    <col min="6" max="6" width="7.125" style="0" bestFit="1" customWidth="1"/>
    <col min="7" max="7" width="27.25390625" style="0" customWidth="1"/>
  </cols>
  <sheetData>
    <row r="1" spans="1:9" ht="12.75">
      <c r="A1" s="33"/>
      <c r="B1" s="33"/>
      <c r="C1" s="33"/>
      <c r="D1" s="33"/>
      <c r="E1" s="33"/>
      <c r="F1" s="33"/>
      <c r="G1" s="125"/>
      <c r="H1" s="125" t="s">
        <v>55</v>
      </c>
      <c r="I1" s="33"/>
    </row>
    <row r="2" spans="1:9" ht="12.75">
      <c r="A2" s="33"/>
      <c r="B2" s="33"/>
      <c r="C2" s="33"/>
      <c r="D2" s="33"/>
      <c r="E2" s="33"/>
      <c r="F2" s="33"/>
      <c r="G2" s="125"/>
      <c r="H2" s="125" t="s">
        <v>150</v>
      </c>
      <c r="I2" s="33"/>
    </row>
    <row r="3" spans="1:9" ht="12.75">
      <c r="A3" s="33"/>
      <c r="B3" s="33"/>
      <c r="C3" s="33"/>
      <c r="D3" s="33"/>
      <c r="E3" s="33"/>
      <c r="F3" s="33"/>
      <c r="G3" s="125"/>
      <c r="H3" s="125" t="s">
        <v>148</v>
      </c>
      <c r="I3" s="33"/>
    </row>
    <row r="4" spans="1:9" ht="12.75">
      <c r="A4" s="33"/>
      <c r="B4" s="33"/>
      <c r="C4" s="33"/>
      <c r="D4" s="33"/>
      <c r="E4" s="33"/>
      <c r="F4" s="33"/>
      <c r="G4" s="125"/>
      <c r="H4" s="125" t="s">
        <v>149</v>
      </c>
      <c r="I4" s="33"/>
    </row>
    <row r="5" spans="1:9" ht="12.75">
      <c r="A5" s="154" t="s">
        <v>57</v>
      </c>
      <c r="B5" s="154"/>
      <c r="C5" s="154"/>
      <c r="D5" s="154"/>
      <c r="E5" s="154"/>
      <c r="F5" s="154"/>
      <c r="G5" s="154"/>
      <c r="H5" s="154"/>
      <c r="I5" s="154"/>
    </row>
    <row r="6" spans="1:9" ht="12.75">
      <c r="A6" s="29"/>
      <c r="B6" s="29"/>
      <c r="C6" s="29"/>
      <c r="D6" s="29"/>
      <c r="E6" s="29"/>
      <c r="F6" s="29"/>
      <c r="G6" s="29"/>
      <c r="H6" s="29"/>
      <c r="I6" s="29"/>
    </row>
    <row r="7" spans="1:9" ht="12.75">
      <c r="A7" s="155" t="s">
        <v>28</v>
      </c>
      <c r="B7" s="155" t="s">
        <v>42</v>
      </c>
      <c r="C7" s="155" t="s">
        <v>43</v>
      </c>
      <c r="D7" s="156" t="s">
        <v>17</v>
      </c>
      <c r="E7" s="155" t="s">
        <v>1</v>
      </c>
      <c r="F7" s="156" t="s">
        <v>2</v>
      </c>
      <c r="G7" s="155" t="s">
        <v>44</v>
      </c>
      <c r="H7" s="155"/>
      <c r="I7" s="158" t="s">
        <v>56</v>
      </c>
    </row>
    <row r="8" spans="1:9" ht="48.75" customHeight="1">
      <c r="A8" s="155"/>
      <c r="B8" s="155"/>
      <c r="C8" s="155"/>
      <c r="D8" s="157"/>
      <c r="E8" s="155"/>
      <c r="F8" s="157"/>
      <c r="G8" s="30" t="s">
        <v>45</v>
      </c>
      <c r="H8" s="30" t="s">
        <v>38</v>
      </c>
      <c r="I8" s="158"/>
    </row>
    <row r="9" spans="1:9" ht="12.75">
      <c r="A9" s="42">
        <v>1</v>
      </c>
      <c r="B9" s="42">
        <v>2</v>
      </c>
      <c r="C9" s="42">
        <v>3</v>
      </c>
      <c r="D9" s="43">
        <v>4</v>
      </c>
      <c r="E9" s="42">
        <v>5</v>
      </c>
      <c r="F9" s="43">
        <v>6</v>
      </c>
      <c r="G9" s="42">
        <v>7</v>
      </c>
      <c r="H9" s="42">
        <v>8</v>
      </c>
      <c r="I9" s="42">
        <v>9</v>
      </c>
    </row>
    <row r="10" spans="1:9" ht="25.5">
      <c r="A10" s="34" t="s">
        <v>5</v>
      </c>
      <c r="B10" s="63" t="s">
        <v>70</v>
      </c>
      <c r="C10" s="34" t="s">
        <v>71</v>
      </c>
      <c r="D10" s="34" t="s">
        <v>64</v>
      </c>
      <c r="E10" s="34">
        <v>720</v>
      </c>
      <c r="F10" s="34">
        <v>72095</v>
      </c>
      <c r="G10" s="34" t="s">
        <v>46</v>
      </c>
      <c r="H10" s="68">
        <v>167494</v>
      </c>
      <c r="I10" s="68">
        <v>135113</v>
      </c>
    </row>
    <row r="11" spans="1:9" ht="38.25">
      <c r="A11" s="31"/>
      <c r="B11" s="64" t="s">
        <v>72</v>
      </c>
      <c r="C11" s="31"/>
      <c r="D11" s="31"/>
      <c r="E11" s="31"/>
      <c r="F11" s="31"/>
      <c r="G11" s="31" t="s">
        <v>59</v>
      </c>
      <c r="H11" s="69">
        <v>167494</v>
      </c>
      <c r="I11" s="69">
        <v>135113</v>
      </c>
    </row>
    <row r="12" spans="1:9" ht="25.5">
      <c r="A12" s="31"/>
      <c r="B12" s="64" t="s">
        <v>73</v>
      </c>
      <c r="C12" s="31"/>
      <c r="D12" s="31"/>
      <c r="E12" s="31"/>
      <c r="F12" s="31"/>
      <c r="G12" s="35" t="s">
        <v>39</v>
      </c>
      <c r="H12" s="69">
        <v>46011</v>
      </c>
      <c r="I12" s="69">
        <v>33688</v>
      </c>
    </row>
    <row r="13" spans="1:9" ht="25.5">
      <c r="A13" s="31"/>
      <c r="B13" s="64" t="s">
        <v>74</v>
      </c>
      <c r="C13" s="31"/>
      <c r="D13" s="31"/>
      <c r="E13" s="31"/>
      <c r="F13" s="31"/>
      <c r="G13" s="35" t="s">
        <v>40</v>
      </c>
      <c r="H13" s="69">
        <v>0</v>
      </c>
      <c r="I13" s="69">
        <v>0</v>
      </c>
    </row>
    <row r="14" spans="1:9" ht="24">
      <c r="A14" s="31"/>
      <c r="B14" s="65"/>
      <c r="C14" s="31"/>
      <c r="D14" s="31"/>
      <c r="E14" s="31"/>
      <c r="F14" s="31"/>
      <c r="G14" s="36" t="s">
        <v>41</v>
      </c>
      <c r="H14" s="69">
        <v>121483</v>
      </c>
      <c r="I14" s="69">
        <v>101425</v>
      </c>
    </row>
    <row r="15" spans="1:9" ht="9.75" customHeight="1">
      <c r="A15" s="31"/>
      <c r="B15" s="64"/>
      <c r="C15" s="31"/>
      <c r="D15" s="31"/>
      <c r="E15" s="31"/>
      <c r="F15" s="31"/>
      <c r="G15" s="31"/>
      <c r="H15" s="31"/>
      <c r="I15" s="31"/>
    </row>
    <row r="16" spans="1:9" ht="25.5">
      <c r="A16" s="34" t="s">
        <v>6</v>
      </c>
      <c r="B16" s="63" t="s">
        <v>70</v>
      </c>
      <c r="C16" s="34">
        <v>2011</v>
      </c>
      <c r="D16" s="34" t="s">
        <v>64</v>
      </c>
      <c r="E16" s="34">
        <v>720</v>
      </c>
      <c r="F16" s="34">
        <v>72095</v>
      </c>
      <c r="G16" s="34" t="s">
        <v>46</v>
      </c>
      <c r="H16" s="77">
        <v>84968</v>
      </c>
      <c r="I16" s="68">
        <v>84968</v>
      </c>
    </row>
    <row r="17" spans="1:9" ht="38.25">
      <c r="A17" s="31"/>
      <c r="B17" s="64" t="s">
        <v>72</v>
      </c>
      <c r="C17" s="31"/>
      <c r="D17" s="31"/>
      <c r="E17" s="31"/>
      <c r="F17" s="31"/>
      <c r="G17" s="31" t="s">
        <v>59</v>
      </c>
      <c r="H17" s="75">
        <v>84968</v>
      </c>
      <c r="I17" s="69">
        <v>84968</v>
      </c>
    </row>
    <row r="18" spans="1:9" ht="25.5">
      <c r="A18" s="31"/>
      <c r="B18" s="64" t="s">
        <v>73</v>
      </c>
      <c r="C18" s="31"/>
      <c r="D18" s="31"/>
      <c r="E18" s="31"/>
      <c r="F18" s="31"/>
      <c r="G18" s="35" t="s">
        <v>39</v>
      </c>
      <c r="H18" s="75">
        <v>19883</v>
      </c>
      <c r="I18" s="69">
        <v>19883</v>
      </c>
    </row>
    <row r="19" spans="1:9" ht="25.5">
      <c r="A19" s="31"/>
      <c r="B19" s="64" t="s">
        <v>96</v>
      </c>
      <c r="C19" s="31"/>
      <c r="D19" s="31"/>
      <c r="E19" s="31"/>
      <c r="F19" s="31"/>
      <c r="G19" s="35" t="s">
        <v>40</v>
      </c>
      <c r="H19" s="75">
        <v>0</v>
      </c>
      <c r="I19" s="69">
        <v>0</v>
      </c>
    </row>
    <row r="20" spans="1:9" ht="24">
      <c r="A20" s="31"/>
      <c r="B20" s="70"/>
      <c r="C20" s="31"/>
      <c r="D20" s="31"/>
      <c r="E20" s="31"/>
      <c r="F20" s="31"/>
      <c r="G20" s="36" t="s">
        <v>41</v>
      </c>
      <c r="H20" s="75">
        <v>65085</v>
      </c>
      <c r="I20" s="69">
        <v>65085</v>
      </c>
    </row>
    <row r="21" spans="1:9" ht="12.75">
      <c r="A21" s="31"/>
      <c r="B21" s="64"/>
      <c r="C21" s="31"/>
      <c r="D21" s="31"/>
      <c r="E21" s="31"/>
      <c r="F21" s="31"/>
      <c r="G21" s="71"/>
      <c r="H21" s="74"/>
      <c r="I21" s="31"/>
    </row>
    <row r="22" spans="1:9" ht="12.75">
      <c r="A22" s="34" t="s">
        <v>7</v>
      </c>
      <c r="B22" s="63" t="s">
        <v>75</v>
      </c>
      <c r="C22" s="78" t="s">
        <v>78</v>
      </c>
      <c r="D22" s="63"/>
      <c r="E22" s="93">
        <v>853</v>
      </c>
      <c r="F22" s="34">
        <v>85395</v>
      </c>
      <c r="G22" s="78" t="s">
        <v>46</v>
      </c>
      <c r="H22" s="83">
        <v>292750</v>
      </c>
      <c r="I22" s="68">
        <v>167523</v>
      </c>
    </row>
    <row r="23" spans="1:9" ht="12.75">
      <c r="A23" s="31"/>
      <c r="B23" s="64" t="s">
        <v>76</v>
      </c>
      <c r="C23" s="72"/>
      <c r="D23" s="31"/>
      <c r="E23" s="73"/>
      <c r="F23" s="72"/>
      <c r="G23" s="70" t="s">
        <v>58</v>
      </c>
      <c r="H23" s="84">
        <v>292750</v>
      </c>
      <c r="I23" s="69">
        <v>167523</v>
      </c>
    </row>
    <row r="24" spans="1:9" ht="38.25">
      <c r="A24" s="31"/>
      <c r="B24" s="64" t="s">
        <v>77</v>
      </c>
      <c r="C24" s="72"/>
      <c r="D24" s="64" t="s">
        <v>79</v>
      </c>
      <c r="E24" s="73"/>
      <c r="F24" s="31"/>
      <c r="G24" s="79" t="s">
        <v>39</v>
      </c>
      <c r="H24" s="84">
        <v>0</v>
      </c>
      <c r="I24" s="69">
        <v>0</v>
      </c>
    </row>
    <row r="25" spans="1:9" ht="12.75">
      <c r="A25" s="31"/>
      <c r="B25" s="64" t="s">
        <v>97</v>
      </c>
      <c r="C25" s="72"/>
      <c r="D25" s="31"/>
      <c r="E25" s="73"/>
      <c r="F25" s="31"/>
      <c r="G25" s="79" t="s">
        <v>40</v>
      </c>
      <c r="H25" s="84">
        <v>43915</v>
      </c>
      <c r="I25" s="69">
        <v>25129</v>
      </c>
    </row>
    <row r="26" spans="1:9" ht="24">
      <c r="A26" s="31"/>
      <c r="B26" s="64"/>
      <c r="C26" s="72"/>
      <c r="D26" s="31"/>
      <c r="E26" s="73"/>
      <c r="F26" s="31"/>
      <c r="G26" s="80" t="s">
        <v>41</v>
      </c>
      <c r="H26" s="84">
        <v>248835</v>
      </c>
      <c r="I26" s="69">
        <v>142394</v>
      </c>
    </row>
    <row r="27" spans="1:9" ht="12.75">
      <c r="A27" s="32"/>
      <c r="B27" s="66"/>
      <c r="C27" s="85"/>
      <c r="D27" s="32"/>
      <c r="E27" s="86"/>
      <c r="F27" s="32"/>
      <c r="G27" s="81"/>
      <c r="H27" s="82"/>
      <c r="I27" s="76"/>
    </row>
    <row r="28" spans="1:9" ht="12.75">
      <c r="A28" s="78" t="s">
        <v>0</v>
      </c>
      <c r="B28" s="63" t="s">
        <v>75</v>
      </c>
      <c r="C28" s="93"/>
      <c r="D28" s="93"/>
      <c r="E28" s="87">
        <v>853</v>
      </c>
      <c r="F28" s="34">
        <v>85395</v>
      </c>
      <c r="G28" s="87" t="s">
        <v>46</v>
      </c>
      <c r="H28" s="83">
        <v>115516</v>
      </c>
      <c r="I28" s="68">
        <v>64126</v>
      </c>
    </row>
    <row r="29" spans="1:9" ht="12.75">
      <c r="A29" s="72"/>
      <c r="B29" s="64" t="s">
        <v>76</v>
      </c>
      <c r="C29" s="73" t="s">
        <v>78</v>
      </c>
      <c r="D29" s="73"/>
      <c r="E29" s="74"/>
      <c r="F29" s="31"/>
      <c r="G29" s="88" t="s">
        <v>58</v>
      </c>
      <c r="H29" s="84">
        <v>115516</v>
      </c>
      <c r="I29" s="69">
        <v>64126</v>
      </c>
    </row>
    <row r="30" spans="1:9" ht="38.25">
      <c r="A30" s="72"/>
      <c r="B30" s="64" t="s">
        <v>77</v>
      </c>
      <c r="C30" s="73"/>
      <c r="D30" s="94" t="s">
        <v>80</v>
      </c>
      <c r="E30" s="74"/>
      <c r="F30" s="31"/>
      <c r="G30" s="89" t="s">
        <v>39</v>
      </c>
      <c r="H30" s="84">
        <v>0</v>
      </c>
      <c r="I30" s="69">
        <v>0</v>
      </c>
    </row>
    <row r="31" spans="1:9" ht="12.75">
      <c r="A31" s="72"/>
      <c r="B31" s="64" t="s">
        <v>81</v>
      </c>
      <c r="C31" s="73"/>
      <c r="D31" s="73"/>
      <c r="E31" s="74"/>
      <c r="F31" s="31"/>
      <c r="G31" s="89" t="s">
        <v>40</v>
      </c>
      <c r="H31" s="84">
        <v>17329</v>
      </c>
      <c r="I31" s="69">
        <v>9619</v>
      </c>
    </row>
    <row r="32" spans="1:9" ht="24">
      <c r="A32" s="72"/>
      <c r="B32" s="64"/>
      <c r="C32" s="73"/>
      <c r="D32" s="73"/>
      <c r="E32" s="74"/>
      <c r="F32" s="31"/>
      <c r="G32" s="90" t="s">
        <v>41</v>
      </c>
      <c r="H32" s="84">
        <v>98187</v>
      </c>
      <c r="I32" s="69">
        <v>54507</v>
      </c>
    </row>
    <row r="33" spans="1:9" ht="12.75">
      <c r="A33" s="85"/>
      <c r="B33" s="66"/>
      <c r="C33" s="86"/>
      <c r="D33" s="86"/>
      <c r="E33" s="92"/>
      <c r="F33" s="32"/>
      <c r="G33" s="91"/>
      <c r="H33" s="82"/>
      <c r="I33" s="76"/>
    </row>
    <row r="34" spans="1:9" ht="12.75">
      <c r="A34" s="78" t="s">
        <v>65</v>
      </c>
      <c r="B34" s="63" t="s">
        <v>110</v>
      </c>
      <c r="C34" s="93"/>
      <c r="D34" s="93"/>
      <c r="E34" s="87"/>
      <c r="F34" s="34"/>
      <c r="G34" s="87" t="s">
        <v>46</v>
      </c>
      <c r="H34" s="83">
        <v>667631</v>
      </c>
      <c r="I34" s="68">
        <v>642016</v>
      </c>
    </row>
    <row r="35" spans="1:9" ht="25.5">
      <c r="A35" s="72"/>
      <c r="B35" s="64" t="s">
        <v>111</v>
      </c>
      <c r="C35" s="73"/>
      <c r="D35" s="73"/>
      <c r="E35" s="74"/>
      <c r="F35" s="31"/>
      <c r="G35" s="88" t="s">
        <v>59</v>
      </c>
      <c r="H35" s="84">
        <v>667631</v>
      </c>
      <c r="I35" s="69">
        <v>642016</v>
      </c>
    </row>
    <row r="36" spans="1:9" ht="12.75">
      <c r="A36" s="72"/>
      <c r="B36" s="64" t="s">
        <v>112</v>
      </c>
      <c r="C36" s="73"/>
      <c r="D36" s="94"/>
      <c r="E36" s="74"/>
      <c r="F36" s="31"/>
      <c r="G36" s="89" t="s">
        <v>39</v>
      </c>
      <c r="H36" s="84">
        <v>281557</v>
      </c>
      <c r="I36" s="69">
        <v>255942</v>
      </c>
    </row>
    <row r="37" spans="1:9" ht="25.5">
      <c r="A37" s="72"/>
      <c r="B37" s="64" t="s">
        <v>113</v>
      </c>
      <c r="C37" s="73" t="s">
        <v>78</v>
      </c>
      <c r="D37" s="73" t="s">
        <v>114</v>
      </c>
      <c r="E37" s="74">
        <v>801</v>
      </c>
      <c r="F37" s="31">
        <v>80101</v>
      </c>
      <c r="G37" s="89" t="s">
        <v>40</v>
      </c>
      <c r="H37" s="84">
        <v>0</v>
      </c>
      <c r="I37" s="69">
        <v>0</v>
      </c>
    </row>
    <row r="38" spans="1:9" ht="24">
      <c r="A38" s="72"/>
      <c r="B38" s="64"/>
      <c r="C38" s="73"/>
      <c r="D38" s="73"/>
      <c r="E38" s="74"/>
      <c r="F38" s="31"/>
      <c r="G38" s="90" t="s">
        <v>41</v>
      </c>
      <c r="H38" s="84">
        <v>386074</v>
      </c>
      <c r="I38" s="69">
        <v>386074</v>
      </c>
    </row>
    <row r="39" spans="1:9" ht="12.75">
      <c r="A39" s="78" t="s">
        <v>66</v>
      </c>
      <c r="B39" s="63" t="s">
        <v>110</v>
      </c>
      <c r="C39" s="93"/>
      <c r="D39" s="93"/>
      <c r="E39" s="87"/>
      <c r="F39" s="34"/>
      <c r="G39" s="87" t="s">
        <v>46</v>
      </c>
      <c r="H39" s="83">
        <v>805558</v>
      </c>
      <c r="I39" s="68">
        <v>200003</v>
      </c>
    </row>
    <row r="40" spans="1:9" ht="25.5">
      <c r="A40" s="72"/>
      <c r="B40" s="64" t="s">
        <v>111</v>
      </c>
      <c r="C40" s="73"/>
      <c r="D40" s="73"/>
      <c r="E40" s="74"/>
      <c r="F40" s="31"/>
      <c r="G40" s="88" t="s">
        <v>59</v>
      </c>
      <c r="H40" s="84">
        <v>805558</v>
      </c>
      <c r="I40" s="69">
        <v>200003</v>
      </c>
    </row>
    <row r="41" spans="1:9" ht="12.75">
      <c r="A41" s="72"/>
      <c r="B41" s="64" t="s">
        <v>112</v>
      </c>
      <c r="C41" s="73"/>
      <c r="D41" s="94"/>
      <c r="E41" s="74"/>
      <c r="F41" s="31"/>
      <c r="G41" s="89" t="s">
        <v>39</v>
      </c>
      <c r="H41" s="84">
        <v>325371</v>
      </c>
      <c r="I41" s="69">
        <v>78050</v>
      </c>
    </row>
    <row r="42" spans="1:9" ht="38.25">
      <c r="A42" s="72"/>
      <c r="B42" s="64" t="s">
        <v>115</v>
      </c>
      <c r="C42" s="73" t="s">
        <v>116</v>
      </c>
      <c r="D42" s="73" t="s">
        <v>114</v>
      </c>
      <c r="E42" s="74">
        <v>921</v>
      </c>
      <c r="F42" s="31">
        <v>92195</v>
      </c>
      <c r="G42" s="89" t="s">
        <v>40</v>
      </c>
      <c r="H42" s="84">
        <v>0</v>
      </c>
      <c r="I42" s="69">
        <v>0</v>
      </c>
    </row>
    <row r="43" spans="1:9" ht="24">
      <c r="A43" s="72"/>
      <c r="B43" s="64"/>
      <c r="C43" s="73"/>
      <c r="D43" s="73"/>
      <c r="E43" s="74"/>
      <c r="F43" s="31"/>
      <c r="G43" s="90" t="s">
        <v>41</v>
      </c>
      <c r="H43" s="84">
        <v>480187</v>
      </c>
      <c r="I43" s="69">
        <v>121953</v>
      </c>
    </row>
    <row r="44" spans="1:9" ht="12.75">
      <c r="A44" s="72"/>
      <c r="B44" s="64"/>
      <c r="C44" s="73"/>
      <c r="D44" s="73"/>
      <c r="E44" s="74"/>
      <c r="F44" s="31"/>
      <c r="G44" s="108"/>
      <c r="H44" s="84"/>
      <c r="I44" s="69"/>
    </row>
    <row r="45" spans="1:9" ht="12.75">
      <c r="A45" s="44"/>
      <c r="B45" s="67" t="s">
        <v>20</v>
      </c>
      <c r="C45" s="44"/>
      <c r="D45" s="44"/>
      <c r="E45" s="44"/>
      <c r="F45" s="44"/>
      <c r="G45" s="44"/>
      <c r="H45" s="95">
        <v>2133917</v>
      </c>
      <c r="I45" s="95">
        <v>1293749</v>
      </c>
    </row>
    <row r="46" spans="1:9" ht="12.75">
      <c r="A46" s="31"/>
      <c r="B46" s="64" t="s">
        <v>58</v>
      </c>
      <c r="C46" s="31"/>
      <c r="D46" s="31"/>
      <c r="E46" s="31"/>
      <c r="F46" s="31"/>
      <c r="G46" s="31"/>
      <c r="H46" s="69">
        <f>SUM(H23,H28)</f>
        <v>408266</v>
      </c>
      <c r="I46" s="69">
        <f>SUM(I23,I28)</f>
        <v>231649</v>
      </c>
    </row>
    <row r="47" spans="1:9" ht="12.75">
      <c r="A47" s="31"/>
      <c r="B47" s="36" t="s">
        <v>39</v>
      </c>
      <c r="C47" s="31"/>
      <c r="D47" s="31"/>
      <c r="E47" s="31"/>
      <c r="F47" s="31"/>
      <c r="G47" s="31"/>
      <c r="H47" s="31">
        <v>0</v>
      </c>
      <c r="I47" s="31">
        <v>0</v>
      </c>
    </row>
    <row r="48" spans="1:9" ht="12.75">
      <c r="A48" s="31"/>
      <c r="B48" s="36" t="s">
        <v>40</v>
      </c>
      <c r="C48" s="31"/>
      <c r="D48" s="31"/>
      <c r="E48" s="31"/>
      <c r="F48" s="31"/>
      <c r="G48" s="31"/>
      <c r="H48" s="69">
        <f>SUM(H25,H31)</f>
        <v>61244</v>
      </c>
      <c r="I48" s="69">
        <f>SUM(I25,I31)</f>
        <v>34748</v>
      </c>
    </row>
    <row r="49" spans="1:9" ht="12.75">
      <c r="A49" s="31"/>
      <c r="B49" s="36" t="s">
        <v>41</v>
      </c>
      <c r="C49" s="31"/>
      <c r="D49" s="31"/>
      <c r="E49" s="31"/>
      <c r="F49" s="31"/>
      <c r="G49" s="31"/>
      <c r="H49" s="69">
        <f>SUM(H26,H32)</f>
        <v>347022</v>
      </c>
      <c r="I49" s="69">
        <f>SUM(I26,I32)</f>
        <v>196901</v>
      </c>
    </row>
    <row r="50" spans="1:9" ht="12.75">
      <c r="A50" s="31"/>
      <c r="B50" s="4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41"/>
      <c r="C51" s="31"/>
      <c r="D51" s="31"/>
      <c r="E51" s="31"/>
      <c r="F51" s="31"/>
      <c r="G51" s="31"/>
      <c r="H51" s="31"/>
      <c r="I51" s="31"/>
    </row>
    <row r="52" spans="1:9" ht="12.75">
      <c r="A52" s="31"/>
      <c r="B52" s="64" t="s">
        <v>59</v>
      </c>
      <c r="C52" s="31"/>
      <c r="D52" s="31"/>
      <c r="E52" s="31"/>
      <c r="F52" s="31"/>
      <c r="G52" s="31"/>
      <c r="H52" s="69">
        <v>1725651</v>
      </c>
      <c r="I52" s="69">
        <v>1062100</v>
      </c>
    </row>
    <row r="53" spans="1:9" ht="12.75">
      <c r="A53" s="31"/>
      <c r="B53" s="36" t="s">
        <v>39</v>
      </c>
      <c r="C53" s="31"/>
      <c r="D53" s="31"/>
      <c r="E53" s="31"/>
      <c r="F53" s="31"/>
      <c r="G53" s="31"/>
      <c r="H53" s="69">
        <v>672822</v>
      </c>
      <c r="I53" s="69">
        <v>387563</v>
      </c>
    </row>
    <row r="54" spans="1:9" ht="12.75">
      <c r="A54" s="31"/>
      <c r="B54" s="36" t="s">
        <v>40</v>
      </c>
      <c r="C54" s="31"/>
      <c r="D54" s="31"/>
      <c r="E54" s="31"/>
      <c r="F54" s="31"/>
      <c r="G54" s="31"/>
      <c r="H54" s="31">
        <v>0</v>
      </c>
      <c r="I54" s="31">
        <v>0</v>
      </c>
    </row>
    <row r="55" spans="1:9" ht="12.75">
      <c r="A55" s="31"/>
      <c r="B55" s="36" t="s">
        <v>41</v>
      </c>
      <c r="C55" s="31"/>
      <c r="D55" s="31"/>
      <c r="E55" s="31"/>
      <c r="F55" s="31"/>
      <c r="G55" s="31"/>
      <c r="H55" s="69">
        <v>1052829</v>
      </c>
      <c r="I55" s="69">
        <v>674537</v>
      </c>
    </row>
    <row r="56" spans="1:9" ht="12.75">
      <c r="A56" s="32"/>
      <c r="B56" s="71"/>
      <c r="C56" s="32"/>
      <c r="D56" s="32"/>
      <c r="E56" s="32"/>
      <c r="F56" s="32"/>
      <c r="G56" s="32"/>
      <c r="H56" s="32"/>
      <c r="I56" s="32"/>
    </row>
  </sheetData>
  <sheetProtection/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126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0"/>
    </row>
    <row r="2" spans="1:7" ht="18">
      <c r="A2" s="2"/>
      <c r="B2" s="2"/>
      <c r="C2" s="2"/>
      <c r="D2" s="2"/>
      <c r="E2" s="2"/>
      <c r="F2" s="2"/>
      <c r="G2" s="2"/>
    </row>
    <row r="3" spans="1:16" s="12" customFormat="1" ht="18.75" customHeight="1">
      <c r="A3" s="17"/>
      <c r="B3" s="17"/>
      <c r="C3" s="17"/>
      <c r="D3" s="17"/>
      <c r="E3" s="17"/>
      <c r="F3" s="17"/>
      <c r="G3" s="16"/>
      <c r="H3" s="16"/>
      <c r="I3" s="16"/>
      <c r="J3" s="16"/>
      <c r="K3" s="16"/>
      <c r="L3" s="15"/>
      <c r="M3" s="15"/>
      <c r="N3" s="15"/>
      <c r="O3" s="15"/>
      <c r="P3" s="18" t="s">
        <v>14</v>
      </c>
    </row>
    <row r="4" spans="1:16" s="12" customFormat="1" ht="12.75">
      <c r="A4" s="162" t="s">
        <v>1</v>
      </c>
      <c r="B4" s="162" t="s">
        <v>2</v>
      </c>
      <c r="C4" s="162" t="s">
        <v>3</v>
      </c>
      <c r="D4" s="162" t="s">
        <v>36</v>
      </c>
      <c r="E4" s="165" t="s">
        <v>62</v>
      </c>
      <c r="F4" s="168" t="s">
        <v>47</v>
      </c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s="12" customFormat="1" ht="12.75">
      <c r="A5" s="163"/>
      <c r="B5" s="163"/>
      <c r="C5" s="163"/>
      <c r="D5" s="163"/>
      <c r="E5" s="166"/>
      <c r="F5" s="165" t="s">
        <v>9</v>
      </c>
      <c r="G5" s="171" t="s">
        <v>47</v>
      </c>
      <c r="H5" s="171"/>
      <c r="I5" s="171"/>
      <c r="J5" s="171"/>
      <c r="K5" s="171"/>
      <c r="L5" s="165" t="s">
        <v>10</v>
      </c>
      <c r="M5" s="172" t="s">
        <v>47</v>
      </c>
      <c r="N5" s="173"/>
      <c r="O5" s="173"/>
      <c r="P5" s="174"/>
    </row>
    <row r="6" spans="1:16" s="12" customFormat="1" ht="25.5" customHeight="1">
      <c r="A6" s="163"/>
      <c r="B6" s="163"/>
      <c r="C6" s="163"/>
      <c r="D6" s="163"/>
      <c r="E6" s="166"/>
      <c r="F6" s="166"/>
      <c r="G6" s="168" t="s">
        <v>30</v>
      </c>
      <c r="H6" s="170"/>
      <c r="I6" s="165" t="s">
        <v>32</v>
      </c>
      <c r="J6" s="165" t="s">
        <v>33</v>
      </c>
      <c r="K6" s="165" t="s">
        <v>34</v>
      </c>
      <c r="L6" s="166"/>
      <c r="M6" s="168" t="s">
        <v>35</v>
      </c>
      <c r="N6" s="39" t="s">
        <v>4</v>
      </c>
      <c r="O6" s="171" t="s">
        <v>37</v>
      </c>
      <c r="P6" s="171" t="s">
        <v>61</v>
      </c>
    </row>
    <row r="7" spans="1:16" s="12" customFormat="1" ht="84">
      <c r="A7" s="164"/>
      <c r="B7" s="164"/>
      <c r="C7" s="164"/>
      <c r="D7" s="164"/>
      <c r="E7" s="167"/>
      <c r="F7" s="167"/>
      <c r="G7" s="28" t="s">
        <v>48</v>
      </c>
      <c r="H7" s="28" t="s">
        <v>31</v>
      </c>
      <c r="I7" s="167"/>
      <c r="J7" s="167"/>
      <c r="K7" s="167"/>
      <c r="L7" s="167"/>
      <c r="M7" s="171"/>
      <c r="N7" s="38" t="s">
        <v>49</v>
      </c>
      <c r="O7" s="171"/>
      <c r="P7" s="171"/>
    </row>
    <row r="8" spans="1:16" s="12" customFormat="1" ht="6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</row>
    <row r="9" spans="1:16" s="12" customFormat="1" ht="12.75">
      <c r="A9" s="20">
        <v>750</v>
      </c>
      <c r="B9" s="20">
        <v>75011</v>
      </c>
      <c r="C9" s="20">
        <v>2010</v>
      </c>
      <c r="D9" s="59">
        <v>56966</v>
      </c>
      <c r="E9" s="59">
        <v>56966</v>
      </c>
      <c r="F9" s="59">
        <v>56966</v>
      </c>
      <c r="G9" s="59">
        <v>46600</v>
      </c>
      <c r="H9" s="59">
        <v>10366</v>
      </c>
      <c r="I9" s="59"/>
      <c r="J9" s="59"/>
      <c r="K9" s="20"/>
      <c r="L9" s="21"/>
      <c r="M9" s="21"/>
      <c r="N9" s="21"/>
      <c r="O9" s="21"/>
      <c r="P9" s="21"/>
    </row>
    <row r="10" spans="1:16" s="12" customFormat="1" ht="12.75">
      <c r="A10" s="96">
        <v>751</v>
      </c>
      <c r="B10" s="96">
        <v>75101</v>
      </c>
      <c r="C10" s="96">
        <v>2010</v>
      </c>
      <c r="D10" s="97">
        <v>1412</v>
      </c>
      <c r="E10" s="97">
        <v>1412</v>
      </c>
      <c r="F10" s="97">
        <v>1412</v>
      </c>
      <c r="G10" s="97">
        <v>1271</v>
      </c>
      <c r="H10" s="97">
        <v>141</v>
      </c>
      <c r="I10" s="97"/>
      <c r="J10" s="97"/>
      <c r="K10" s="96"/>
      <c r="L10" s="98"/>
      <c r="M10" s="98"/>
      <c r="N10" s="98"/>
      <c r="O10" s="98"/>
      <c r="P10" s="98"/>
    </row>
    <row r="11" spans="1:16" s="12" customFormat="1" ht="12.75">
      <c r="A11" s="22">
        <v>852</v>
      </c>
      <c r="B11" s="22">
        <v>85212</v>
      </c>
      <c r="C11" s="22">
        <v>2010</v>
      </c>
      <c r="D11" s="60">
        <v>3166700</v>
      </c>
      <c r="E11" s="60">
        <v>3166700</v>
      </c>
      <c r="F11" s="60">
        <v>3166700</v>
      </c>
      <c r="G11" s="60">
        <v>96600</v>
      </c>
      <c r="H11" s="60">
        <v>28401</v>
      </c>
      <c r="I11" s="60"/>
      <c r="J11" s="60">
        <v>3041699</v>
      </c>
      <c r="K11" s="22"/>
      <c r="L11" s="23"/>
      <c r="M11" s="23"/>
      <c r="N11" s="23"/>
      <c r="O11" s="23"/>
      <c r="P11" s="23"/>
    </row>
    <row r="12" spans="1:16" s="12" customFormat="1" ht="12.75">
      <c r="A12" s="22">
        <v>852</v>
      </c>
      <c r="B12" s="22">
        <v>85213</v>
      </c>
      <c r="C12" s="22">
        <v>2010</v>
      </c>
      <c r="D12" s="60">
        <v>4591</v>
      </c>
      <c r="E12" s="60">
        <v>4591</v>
      </c>
      <c r="F12" s="60">
        <v>4591</v>
      </c>
      <c r="G12" s="60">
        <v>4591</v>
      </c>
      <c r="H12" s="60"/>
      <c r="I12" s="60"/>
      <c r="J12" s="60"/>
      <c r="K12" s="22"/>
      <c r="L12" s="23"/>
      <c r="M12" s="23"/>
      <c r="N12" s="23"/>
      <c r="O12" s="23"/>
      <c r="P12" s="23"/>
    </row>
    <row r="13" spans="1:16" s="12" customFormat="1" ht="12.75">
      <c r="A13" s="22"/>
      <c r="B13" s="22"/>
      <c r="C13" s="22"/>
      <c r="D13" s="60"/>
      <c r="E13" s="60"/>
      <c r="F13" s="60"/>
      <c r="G13" s="60"/>
      <c r="H13" s="60"/>
      <c r="I13" s="60"/>
      <c r="J13" s="60"/>
      <c r="K13" s="22"/>
      <c r="L13" s="23"/>
      <c r="M13" s="23"/>
      <c r="N13" s="23"/>
      <c r="O13" s="23"/>
      <c r="P13" s="23"/>
    </row>
    <row r="14" spans="1:16" s="12" customFormat="1" ht="12.75">
      <c r="A14" s="22"/>
      <c r="B14" s="22"/>
      <c r="C14" s="22"/>
      <c r="D14" s="60"/>
      <c r="E14" s="60"/>
      <c r="F14" s="60"/>
      <c r="G14" s="60"/>
      <c r="H14" s="60"/>
      <c r="I14" s="60"/>
      <c r="J14" s="60"/>
      <c r="K14" s="22"/>
      <c r="L14" s="23"/>
      <c r="M14" s="23"/>
      <c r="N14" s="23"/>
      <c r="O14" s="23"/>
      <c r="P14" s="23"/>
    </row>
    <row r="15" spans="1:16" s="12" customFormat="1" ht="12.75">
      <c r="A15" s="22"/>
      <c r="B15" s="22"/>
      <c r="C15" s="22"/>
      <c r="D15" s="60"/>
      <c r="E15" s="60"/>
      <c r="F15" s="60"/>
      <c r="G15" s="60"/>
      <c r="H15" s="60"/>
      <c r="I15" s="60"/>
      <c r="J15" s="60"/>
      <c r="K15" s="22"/>
      <c r="L15" s="23"/>
      <c r="M15" s="23"/>
      <c r="N15" s="23"/>
      <c r="O15" s="23"/>
      <c r="P15" s="23"/>
    </row>
    <row r="16" spans="1:16" s="12" customFormat="1" ht="12.75">
      <c r="A16" s="22"/>
      <c r="B16" s="22"/>
      <c r="C16" s="22"/>
      <c r="D16" s="60"/>
      <c r="E16" s="60"/>
      <c r="F16" s="60"/>
      <c r="G16" s="60"/>
      <c r="H16" s="60"/>
      <c r="I16" s="60"/>
      <c r="J16" s="60"/>
      <c r="K16" s="22"/>
      <c r="L16" s="23"/>
      <c r="M16" s="23"/>
      <c r="N16" s="23"/>
      <c r="O16" s="23"/>
      <c r="P16" s="23"/>
    </row>
    <row r="17" spans="1:16" s="12" customFormat="1" ht="12.75">
      <c r="A17" s="22"/>
      <c r="B17" s="22"/>
      <c r="C17" s="22"/>
      <c r="D17" s="60"/>
      <c r="E17" s="60"/>
      <c r="F17" s="60"/>
      <c r="G17" s="60"/>
      <c r="H17" s="60"/>
      <c r="I17" s="60"/>
      <c r="J17" s="60"/>
      <c r="K17" s="22"/>
      <c r="L17" s="23"/>
      <c r="M17" s="23"/>
      <c r="N17" s="23"/>
      <c r="O17" s="23"/>
      <c r="P17" s="23"/>
    </row>
    <row r="18" spans="1:16" s="12" customFormat="1" ht="12.75">
      <c r="A18" s="22"/>
      <c r="B18" s="22"/>
      <c r="C18" s="22"/>
      <c r="D18" s="60"/>
      <c r="E18" s="60"/>
      <c r="F18" s="60"/>
      <c r="G18" s="60"/>
      <c r="H18" s="60"/>
      <c r="I18" s="60"/>
      <c r="J18" s="60"/>
      <c r="K18" s="22"/>
      <c r="L18" s="23"/>
      <c r="M18" s="23"/>
      <c r="N18" s="23"/>
      <c r="O18" s="23"/>
      <c r="P18" s="23"/>
    </row>
    <row r="19" spans="1:16" s="12" customFormat="1" ht="12.75">
      <c r="A19" s="22"/>
      <c r="B19" s="22"/>
      <c r="C19" s="22"/>
      <c r="D19" s="60"/>
      <c r="E19" s="60"/>
      <c r="F19" s="60"/>
      <c r="G19" s="60"/>
      <c r="H19" s="60"/>
      <c r="I19" s="60"/>
      <c r="J19" s="60"/>
      <c r="K19" s="22"/>
      <c r="L19" s="23"/>
      <c r="M19" s="23"/>
      <c r="N19" s="23"/>
      <c r="O19" s="23"/>
      <c r="P19" s="23"/>
    </row>
    <row r="20" spans="1:16" s="12" customFormat="1" ht="12.75">
      <c r="A20" s="22"/>
      <c r="B20" s="22"/>
      <c r="C20" s="22"/>
      <c r="D20" s="60"/>
      <c r="E20" s="60"/>
      <c r="F20" s="60"/>
      <c r="G20" s="60"/>
      <c r="H20" s="60"/>
      <c r="I20" s="60"/>
      <c r="J20" s="60"/>
      <c r="K20" s="22"/>
      <c r="L20" s="23"/>
      <c r="M20" s="23"/>
      <c r="N20" s="23"/>
      <c r="O20" s="23"/>
      <c r="P20" s="23"/>
    </row>
    <row r="21" spans="1:16" s="13" customFormat="1" ht="24.75" customHeight="1">
      <c r="A21" s="24"/>
      <c r="B21" s="24"/>
      <c r="C21" s="24"/>
      <c r="D21" s="61"/>
      <c r="E21" s="61"/>
      <c r="F21" s="61"/>
      <c r="G21" s="61"/>
      <c r="H21" s="61"/>
      <c r="I21" s="61"/>
      <c r="J21" s="61"/>
      <c r="K21" s="24"/>
      <c r="L21" s="25"/>
      <c r="M21" s="25"/>
      <c r="N21" s="25"/>
      <c r="O21" s="25"/>
      <c r="P21" s="25"/>
    </row>
    <row r="22" spans="1:16" ht="12.75">
      <c r="A22" s="159" t="s">
        <v>23</v>
      </c>
      <c r="B22" s="160"/>
      <c r="C22" s="161"/>
      <c r="D22" s="62">
        <f>SUM(D9:D21)</f>
        <v>3229669</v>
      </c>
      <c r="E22" s="62">
        <f>SUM(E9:E21)</f>
        <v>3229669</v>
      </c>
      <c r="F22" s="62">
        <f>SUM(F9:F21)</f>
        <v>3229669</v>
      </c>
      <c r="G22" s="62">
        <f>SUM(G9:G21)</f>
        <v>149062</v>
      </c>
      <c r="H22" s="62">
        <f>SUM(H9:H21)</f>
        <v>38908</v>
      </c>
      <c r="I22" s="62"/>
      <c r="J22" s="62">
        <f>SUM(J9:J21)</f>
        <v>3041699</v>
      </c>
      <c r="K22" s="26"/>
      <c r="L22" s="27"/>
      <c r="M22" s="27"/>
      <c r="N22" s="27"/>
      <c r="O22" s="27"/>
      <c r="P22" s="27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22:C22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&amp;R&amp;9Załącznik Nr 7
do Uchwały Rady Gminyw Mircu Nr V/20/2011
z dnia 2 lutego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2011-02-05T10:49:54Z</cp:lastPrinted>
  <dcterms:created xsi:type="dcterms:W3CDTF">1998-12-09T13:02:10Z</dcterms:created>
  <dcterms:modified xsi:type="dcterms:W3CDTF">2011-02-05T13:43:52Z</dcterms:modified>
  <cp:category/>
  <cp:version/>
  <cp:contentType/>
  <cp:contentStatus/>
</cp:coreProperties>
</file>